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basilio\Desktop\UTMACH-UPES 2022\Ga2 Registrar información POA y reformas\22 POA 2022 por Programas al 22112022 Ajustado R8\82 Formación Continua\"/>
    </mc:Choice>
  </mc:AlternateContent>
  <bookViews>
    <workbookView xWindow="0" yWindow="0" windowWidth="20490" windowHeight="7650"/>
  </bookViews>
  <sheets>
    <sheet name="Formato POA 2022" sheetId="1" r:id="rId1"/>
    <sheet name="PND" sheetId="2" r:id="rId2"/>
    <sheet name="ARTICULACIÓN EXTERNA" sheetId="3" state="hidden" r:id="rId3"/>
    <sheet name="PEDI" sheetId="4" r:id="rId4"/>
    <sheet name="Estrategias DAFO" sheetId="5" r:id="rId5"/>
    <sheet name="ARTICULACIÓN INTERNA" sheetId="6" r:id="rId6"/>
  </sheets>
  <externalReferences>
    <externalReference r:id="rId7"/>
    <externalReference r:id="rId8"/>
    <externalReference r:id="rId9"/>
  </externalReferences>
  <definedNames>
    <definedName name="_Fill">#REF!</definedName>
    <definedName name="_Key1">#REF!</definedName>
    <definedName name="_Order1">0</definedName>
    <definedName name="_Order2">0</definedName>
    <definedName name="_Sort">#REF!</definedName>
    <definedName name="Aseo">[1]PRODUCTO!$A$84:$D$94</definedName>
    <definedName name="capacitacion">[1]PRODUCTO!$A$2:$D$3</definedName>
    <definedName name="cuadro14">#REF!</definedName>
    <definedName name="CUADROCATORCE">#REF!</definedName>
    <definedName name="cuadroCUATRO">#REF!</definedName>
    <definedName name="cuadrotrece">#REF!</definedName>
    <definedName name="dos">#REF!</definedName>
    <definedName name="E12.38">[2]Rectorado!#REF!</definedName>
    <definedName name="Equipos">[1]PRODUCTO!$A$60:$D$68</definedName>
    <definedName name="FFFF">#REF!</definedName>
    <definedName name="HOLA">#REF!</definedName>
    <definedName name="Impresion">[1]PRODUCTO!$A$71:$D$81</definedName>
    <definedName name="Maquinaria">[1]PRODUCTO!$A$97:$D$169</definedName>
    <definedName name="Materiales">[1]PRODUCTO!$A$6:$D$45</definedName>
    <definedName name="Mobiliarios">[1]PRODUCTO!$A$48:$D$57</definedName>
    <definedName name="NOTA1">#REF!</definedName>
    <definedName name="partidas">[3]partidas!$A$2:$E$39</definedName>
    <definedName name="_xlnm.Print_Titles" localSheetId="0">'Formato POA 2022'!$A:$A,'Formato POA 2022'!$7:$9</definedName>
    <definedName name="TRECE">#REF!</definedName>
    <definedName name="varios">[1]PRODUCTO!$A$172:$E$210</definedName>
    <definedName name="Y">#REF!</definedName>
  </definedNames>
  <calcPr calcId="162913"/>
  <extLst>
    <ext uri="GoogleSheetsCustomDataVersion1">
      <go:sheetsCustomData xmlns:go="http://customooxmlschemas.google.com/" r:id="rId14" roundtripDataSignature="AMtx7mjBjwPa451yZUSDn1tGWIJYnUJ/IA=="/>
    </ext>
  </extLst>
</workbook>
</file>

<file path=xl/calcChain.xml><?xml version="1.0" encoding="utf-8"?>
<calcChain xmlns="http://schemas.openxmlformats.org/spreadsheetml/2006/main">
  <c r="Y11" i="1" l="1"/>
  <c r="Z11" i="1" s="1"/>
  <c r="AA10" i="1" s="1"/>
  <c r="S81" i="1" l="1"/>
  <c r="AA75" i="1"/>
  <c r="S82" i="1" l="1"/>
  <c r="S88" i="1" s="1"/>
  <c r="S90" i="1" s="1"/>
  <c r="S93" i="1"/>
  <c r="S97" i="1" s="1"/>
</calcChain>
</file>

<file path=xl/comments1.xml><?xml version="1.0" encoding="utf-8"?>
<comments xmlns="http://schemas.openxmlformats.org/spreadsheetml/2006/main">
  <authors>
    <author/>
  </authors>
  <commentList>
    <comment ref="B8" authorId="0" shapeId="0">
      <text>
        <r>
          <rPr>
            <sz val="11"/>
            <color theme="1"/>
            <rFont val="Calibri"/>
            <scheme val="minor"/>
          </rPr>
          <t>======
ID#AAAAiIu8YSU
Eunice Basilio    (2022-10-24 16:49:59)
Ingresar el Objetivo Nacional al que se alinea de acuerdo al OEI que tributa que la Meta.
Escoger entre las opciones de acuerdo al Plan de Creación de Oportunidades 2021 2025.</t>
        </r>
      </text>
    </comment>
    <comment ref="C8" authorId="0" shapeId="0">
      <text>
        <r>
          <rPr>
            <sz val="11"/>
            <color theme="1"/>
            <rFont val="Calibri"/>
            <scheme val="minor"/>
          </rPr>
          <t>======
ID#AAAAiI9I_4k
Eunice Basilio    (2022-10-24 16:50:00)
Ingresar la Política Pública/Meta Nacional al que se alinea de acuerdo al OEI que tributa que la Meta.
Escoger entre las opciones de acuerdo al Plan de Creación de Oportunidades 2021 2025.</t>
        </r>
      </text>
    </comment>
    <comment ref="D8" authorId="0" shapeId="0">
      <text>
        <r>
          <rPr>
            <sz val="11"/>
            <color theme="1"/>
            <rFont val="Calibri"/>
            <scheme val="minor"/>
          </rPr>
          <t>======
ID#AAAAiI9I_5Q
Eunice Basilio    (2022-10-24 16:50:00)
Ingresar el Eje Estratégico al que se alinea la Meta.
Ver Anexo N° 1 Detalle de los Ejes y Lineamientos Estratégicos Institucionales del Instructivo metodológico para la elaboración del POA 2021-2024.</t>
        </r>
      </text>
    </comment>
    <comment ref="E8" authorId="0" shapeId="0">
      <text>
        <r>
          <rPr>
            <sz val="11"/>
            <color theme="1"/>
            <rFont val="Calibri"/>
            <scheme val="minor"/>
          </rPr>
          <t>======
ID#AAAAiIu8YSE
Eunice Basilio    (2022-10-24 16:49:59)
Ingresar el Lineamiento Estratégico al que se alinea la Meta.
Ver Anexo N° 1 Detalle de los Ejes y Lineamientos Estratégicos Institucionales del Instructivo metodológico para la elaboración del POA 2021-2024.</t>
        </r>
      </text>
    </comment>
    <comment ref="F8" authorId="0" shapeId="0">
      <text>
        <r>
          <rPr>
            <sz val="11"/>
            <color theme="1"/>
            <rFont val="Calibri"/>
            <scheme val="minor"/>
          </rPr>
          <t>======
ID#AAAAiI9I_4o
Eunice Basilio    (2022-10-24 16:50:00)
Ingresar el Objetivo Estratégico al que se alinea la Meta.
Ver Anexo N° 1 Detalle de los Ejes y Lineamientos Estratégicos Institucionales del Instructivo metodológico para la elaboración del POA 2021-2024.</t>
        </r>
      </text>
    </comment>
    <comment ref="G8" authorId="0" shapeId="0">
      <text>
        <r>
          <rPr>
            <sz val="11"/>
            <color theme="1"/>
            <rFont val="Calibri"/>
            <scheme val="minor"/>
          </rPr>
          <t>======
ID#AAAAiIu8YSQ
Eunice Basilio    (2022-10-24 16:49:59)
Ingresar el Institucional al que se alinea la Meta.
Ver Anexo N° 1 Detalle de los Ejes y Lineamientos Estratégicos Institucionales (Parte 2) del Instructivo metodológico para la elaboración del POA 2021-2024.</t>
        </r>
      </text>
    </comment>
    <comment ref="H8" authorId="0" shapeId="0">
      <text>
        <r>
          <rPr>
            <sz val="11"/>
            <color theme="1"/>
            <rFont val="Calibri"/>
            <scheme val="minor"/>
          </rPr>
          <t>======
ID#AAAAiIu8YSA
Eunice Basilio    (2022-10-24 16:49:59)
Ingresar la Estrategia DAFO al que se alinea la Meta.
Ver Anexo N° 4 Estrategias – Matriz DAFO / FODA del Instructivo metodológico para la elaboración del POA 2021-2024.</t>
        </r>
      </text>
    </comment>
    <comment ref="I8" authorId="0" shapeId="0">
      <text>
        <r>
          <rPr>
            <sz val="11"/>
            <color theme="1"/>
            <rFont val="Calibri"/>
            <scheme val="minor"/>
          </rPr>
          <t>======
ID#AAAAiIu8YSI
Eunice Basilio    (2022-10-24 16:49:59)
Ingresar la Meta Estratégica/Estándar de Calidad/Meta Operativa/Otras Metas que son de responsabilidad de la dependencia.</t>
        </r>
      </text>
    </comment>
    <comment ref="J8" authorId="0" shapeId="0">
      <text>
        <r>
          <rPr>
            <sz val="11"/>
            <color theme="1"/>
            <rFont val="Calibri"/>
            <scheme val="minor"/>
          </rPr>
          <t>======
ID#AAAAiIu8YR8
Eunicebb    (2022-10-24 16:49:59)
Para el caso de las Metas Operativas, ingresar OBLIGATORIAMENTE los productos establecidos en el Reglamento de Gestión Organizacional por Procesos de la UTMACH.</t>
        </r>
      </text>
    </comment>
    <comment ref="K8" authorId="0" shapeId="0">
      <text>
        <r>
          <rPr>
            <sz val="11"/>
            <color theme="1"/>
            <rFont val="Calibri"/>
            <scheme val="minor"/>
          </rPr>
          <t>======
ID#AAAAiI9I_5Y
Eunice Basilio    (2022-10-24 16:50:00)
Representa la forma en cómo se medirá el cumplimiento de la Meta Operativa programada.</t>
        </r>
      </text>
    </comment>
    <comment ref="L8" authorId="0" shapeId="0">
      <text>
        <r>
          <rPr>
            <sz val="11"/>
            <color theme="1"/>
            <rFont val="Calibri"/>
            <scheme val="minor"/>
          </rPr>
          <t>======
ID#AAAAiI9I_4s
Eunice    (2022-10-24 16:50:00)
Es la meta a cumplirse representada cuantitativamente y va de acuerdo al indicador de resultado antes planteado.
Para el caso de las Metas Operativa, se DEBERÁ registrar metas cuantificables, expresadas únicamente en términos numéricos, no porcentuales.</t>
        </r>
      </text>
    </comment>
    <comment ref="N8" authorId="0" shapeId="0">
      <text>
        <r>
          <rPr>
            <sz val="11"/>
            <color theme="1"/>
            <rFont val="Calibri"/>
            <scheme val="minor"/>
          </rPr>
          <t>======
ID#AAAAiI9I_40
Eunice Basilio    (2022-10-24 16:50:00)
- Son las acciones esenciales con las que se propone alcanzar la meta propuesta, ordenadas secuencialmente y numeradas.
- Se debe Iniciar con verbo en infinitivo y demostrar que se cumpla el ciclo de la mejora continua (Planificar, Hacer, Verificar y Actuar)</t>
        </r>
      </text>
    </comment>
    <comment ref="O8" authorId="0" shapeId="0">
      <text>
        <r>
          <rPr>
            <sz val="11"/>
            <color theme="1"/>
            <rFont val="Calibri"/>
            <scheme val="minor"/>
          </rPr>
          <t>======
ID#AAAAiIu8YR0
Eunice Basilio    (2022-10-24 16:49:59)
- Constituyen los documentos físicos y/o digitales que expresan el cumplimiento de la meta.
- Para el caso del Estándar de Calidad, se deberá registrar en esta columna, OBLIGATORIAMENTE, el medio de verificación definido en el Plan de Aseguramiento de la Calidad.</t>
        </r>
      </text>
    </comment>
    <comment ref="P8" authorId="0" shapeId="0">
      <text>
        <r>
          <rPr>
            <sz val="11"/>
            <color theme="1"/>
            <rFont val="Calibri"/>
            <scheme val="minor"/>
          </rPr>
          <t>======
ID#AAAAiI9I_48
Eunice Basilio    (2022-10-24 16:50:00)
Son las personas que están a cargo de la ejecución de las Metas. Deben ir los nombres de las mismas a más del cargo.</t>
        </r>
      </text>
    </comment>
    <comment ref="AB8" authorId="0" shapeId="0">
      <text>
        <r>
          <rPr>
            <sz val="11"/>
            <color theme="1"/>
            <rFont val="Calibri"/>
            <scheme val="minor"/>
          </rPr>
          <t>======
ID#AAAAiIu8YR4
Eunice    (2022-10-24 16:49:59)
Marcar con una S en el cuatrimestre que va requerir el insumo para el cumplimiento de la meta.</t>
        </r>
      </text>
    </comment>
    <comment ref="AE8" authorId="0" shapeId="0">
      <text>
        <r>
          <rPr>
            <sz val="11"/>
            <color theme="1"/>
            <rFont val="Calibri"/>
            <scheme val="minor"/>
          </rPr>
          <t>======
ID#AAAAiIu8YRw
Eunice    (2022-10-24 16:49:59)
Ingresar algún detalle adicional si es necesario.</t>
        </r>
      </text>
    </comment>
    <comment ref="L9" authorId="0" shapeId="0">
      <text>
        <r>
          <rPr>
            <sz val="11"/>
            <color theme="1"/>
            <rFont val="Calibri"/>
            <scheme val="minor"/>
          </rPr>
          <t>======
ID#AAAAiI9I_5M
Eunice    (2022-10-24 16:50:00)
Establecer la Meta a cumplirse en el 1er semestre. Se debe utilizar valores absolutos, más no porcentajes, esto para el caso de las Metas Operativas.</t>
        </r>
      </text>
    </comment>
    <comment ref="M9" authorId="0" shapeId="0">
      <text>
        <r>
          <rPr>
            <sz val="11"/>
            <color theme="1"/>
            <rFont val="Calibri"/>
            <scheme val="minor"/>
          </rPr>
          <t>======
ID#AAAAiI9I_44
Eunice    (2022-10-24 16:50:00)
Establecer la Meta a cumplirse en el 2do semestre. Se debe utilizar valores absolutos, más no porcentajes, esto para el caso de las Metas Operativas.</t>
        </r>
      </text>
    </comment>
    <comment ref="Q9" authorId="0" shapeId="0">
      <text>
        <r>
          <rPr>
            <sz val="11"/>
            <color theme="1"/>
            <rFont val="Calibri"/>
            <scheme val="minor"/>
          </rPr>
          <t>======
ID#AAAAiI9I_5E
Eunice    (2022-10-24 16:50:00)
Ingresar el código de la Partida a la que corresponde el bien o servicio a requerir.</t>
        </r>
      </text>
    </comment>
    <comment ref="R9" authorId="0" shapeId="0">
      <text>
        <r>
          <rPr>
            <sz val="11"/>
            <color theme="1"/>
            <rFont val="Calibri"/>
            <scheme val="minor"/>
          </rPr>
          <t>======
ID#AAAAiI9I_4w
Eunice    (2022-10-24 16:50:00)
Ingresar la descripción del objeto de contratación, agrupada según la partida a la que corresponde.</t>
        </r>
      </text>
    </comment>
    <comment ref="V9" authorId="0" shapeId="0">
      <text>
        <r>
          <rPr>
            <sz val="11"/>
            <color theme="1"/>
            <rFont val="Calibri"/>
            <scheme val="minor"/>
          </rPr>
          <t>======
ID#AAAAiI9I_5I
Eunice    (2022-10-24 16:50:00)
Es la cantidad de los insumos que se requieren para el cumplimiento de las metas.</t>
        </r>
      </text>
    </comment>
    <comment ref="W9" authorId="0" shapeId="0">
      <text>
        <r>
          <rPr>
            <sz val="11"/>
            <color theme="1"/>
            <rFont val="Calibri"/>
            <scheme val="minor"/>
          </rPr>
          <t>======
ID#AAAAiI9I_5c
Eunice    (2022-10-24 16:50:00)
Ubicar si es Unidad, Metros, Litros, etc.</t>
        </r>
      </text>
    </comment>
    <comment ref="X9" authorId="0" shapeId="0">
      <text>
        <r>
          <rPr>
            <sz val="11"/>
            <color theme="1"/>
            <rFont val="Calibri"/>
            <scheme val="minor"/>
          </rPr>
          <t>======
ID#AAAAiI9I_5A
Eunice    (2022-10-24 16:50:00)
Es el valor unitario del producto detallado.</t>
        </r>
      </text>
    </comment>
    <comment ref="Y9" authorId="0" shapeId="0">
      <text>
        <r>
          <rPr>
            <sz val="11"/>
            <color theme="1"/>
            <rFont val="Calibri"/>
            <scheme val="minor"/>
          </rPr>
          <t>======
ID#AAAAiIu8YSM
Eunice    (2022-10-24 16:49:59)
Ingresar el subtotal, que resulta de multiplicar la cantidad anual por el costo unitario, sin incluir el IVA.</t>
        </r>
      </text>
    </comment>
    <comment ref="Z9" authorId="0" shapeId="0">
      <text>
        <r>
          <rPr>
            <sz val="11"/>
            <color theme="1"/>
            <rFont val="Calibri"/>
            <scheme val="minor"/>
          </rPr>
          <t>======
ID#AAAAiI9I_5U
HP    (2022-10-24 16:50:00)
Ingresar el subtotal, que resulta de multiplicar la cantidad anual por el costo unitario, incluido el IVA.</t>
        </r>
      </text>
    </comment>
    <comment ref="AA9" authorId="0" shapeId="0">
      <text>
        <r>
          <rPr>
            <sz val="11"/>
            <color theme="1"/>
            <rFont val="Calibri"/>
            <scheme val="minor"/>
          </rPr>
          <t>======
ID#AAAAiIu8YSY
Eunice    (2022-10-24 16:49:59)
Corresponde a la suma total de la Partida Presupuestaria, incluido el IVA.</t>
        </r>
      </text>
    </comment>
  </commentList>
  <extLst>
    <ext xmlns:r="http://schemas.openxmlformats.org/officeDocument/2006/relationships" uri="GoogleSheetsCustomDataVersion1">
      <go:sheetsCustomData xmlns:go="http://customooxmlschemas.google.com/" r:id="rId1" roundtripDataSignature="AMtx7mjVHSmiJJgiq446BtoDBo9Q4e3C7A=="/>
    </ext>
  </extLst>
</comments>
</file>

<file path=xl/sharedStrings.xml><?xml version="1.0" encoding="utf-8"?>
<sst xmlns="http://schemas.openxmlformats.org/spreadsheetml/2006/main" count="542" uniqueCount="370">
  <si>
    <t>UNIVERSIDAD TÉCNICA DE MACHALA</t>
  </si>
  <si>
    <t>Calidad, Pertinencia y Calidez</t>
  </si>
  <si>
    <t>DIRECCIÓN DE EDUCACIÓN CONTINUA</t>
  </si>
  <si>
    <t>PLAN  OPERATIVO  ANUAL  2022</t>
  </si>
  <si>
    <t>PROGRAMA PRESUPUESTARIO:</t>
  </si>
  <si>
    <t>82 Formación y Gestión Académica</t>
  </si>
  <si>
    <t>Dependencia</t>
  </si>
  <si>
    <t>PLAN NACIONAL DE DESARROLLO</t>
  </si>
  <si>
    <t>PLAN ESTRATÉGICO DE DESARROLLO INSTITUCIONAL</t>
  </si>
  <si>
    <t>INSTITUCIONAL</t>
  </si>
  <si>
    <t>PROGRAMACIÓN DE NECESIDADES DE RECURSOS</t>
  </si>
  <si>
    <t>Objetivo Nacional</t>
  </si>
  <si>
    <t>Políticas Públicas / Meta Nacional</t>
  </si>
  <si>
    <t>Eje Estratégico</t>
  </si>
  <si>
    <t>Lineamiento Estratégico</t>
  </si>
  <si>
    <t>Objetivo Estratégico Institucional</t>
  </si>
  <si>
    <t>Producto Institucional</t>
  </si>
  <si>
    <t>Estrategia DAFO</t>
  </si>
  <si>
    <t>Meta Estratégica / Estándar de Calidad / Meta Operativa / Otras Metas</t>
  </si>
  <si>
    <t>Producto (Resultado Esperado)</t>
  </si>
  <si>
    <t>Indicador de Resultado PEDI / Estándar de Calidad / POA</t>
  </si>
  <si>
    <t>Programación Física de la Meta</t>
  </si>
  <si>
    <t>Actividades</t>
  </si>
  <si>
    <t>Medios de Verificación</t>
  </si>
  <si>
    <t>Responsable</t>
  </si>
  <si>
    <t>Información Detallada del Objeto de la Contratación</t>
  </si>
  <si>
    <t>Presupuesto Estimativo</t>
  </si>
  <si>
    <t>Cronograma de Requisiciones</t>
  </si>
  <si>
    <t>Observaciones</t>
  </si>
  <si>
    <t>1er Semestre
(En-Jn)</t>
  </si>
  <si>
    <t>2do Semestre
(Jl-Dic)</t>
  </si>
  <si>
    <t>Código de la Partida</t>
  </si>
  <si>
    <t>Nombre de la Partida / Detalle del Objeto de Contratación</t>
  </si>
  <si>
    <t>Tipo de Régimen</t>
  </si>
  <si>
    <t>N° de Proyecto</t>
  </si>
  <si>
    <t>Tipo de Presupuesto</t>
  </si>
  <si>
    <t>Cantidad Anual</t>
  </si>
  <si>
    <r>
      <rPr>
        <sz val="12"/>
        <color rgb="FF000000"/>
        <rFont val="Cambria"/>
        <family val="1"/>
      </rPr>
      <t xml:space="preserve">Unidad </t>
    </r>
    <r>
      <rPr>
        <sz val="10"/>
        <color rgb="FF000000"/>
        <rFont val="Cambria"/>
        <family val="1"/>
      </rPr>
      <t>(metros, litros etc.)</t>
    </r>
  </si>
  <si>
    <t>Costo Unitario (Dólares)</t>
  </si>
  <si>
    <t>Subtotal (Sin IVA)</t>
  </si>
  <si>
    <t>Subtotal (Incluido el IVA)</t>
  </si>
  <si>
    <t>Total por Partida</t>
  </si>
  <si>
    <t>Cuatrimestre 1</t>
  </si>
  <si>
    <t>Cuatrimestre 2</t>
  </si>
  <si>
    <t>Cuatrimestre 3</t>
  </si>
  <si>
    <t>7 POTENCIAR LAS CAPACIDADES DE LA CIUDADANÍA Y PROMOVER UNA EDUCACIÓN INNOVADORA, INCLUSIVA Y DE CALIDAD EN TODOS LOS NIVELES.</t>
  </si>
  <si>
    <t>P.7.4. Generar redes de conocimiento vinculadas a la educación superior, que promuevan espacios territoriales de innovación adaptados a las necesidades de la sociedad y el sector productivo local.</t>
  </si>
  <si>
    <t>_1_Creatividad_e_innovación_en_la_oferta_académica.</t>
  </si>
  <si>
    <t>4. Ampliar la oferta de programas de educación continua y educación avanzada.</t>
  </si>
  <si>
    <t>OEI_4_INCREMENTAR_LA_VINCULACIÓN_CON_LA_COLECTIVIDAD.</t>
  </si>
  <si>
    <t>PROYECTOS DE VINCULACIÓN CON LA COLECTIVIDAD</t>
  </si>
  <si>
    <t>Estrategia de REORIENTACIÓN</t>
  </si>
  <si>
    <r>
      <rPr>
        <b/>
        <sz val="10"/>
        <color rgb="FFFF0000"/>
        <rFont val="Arial Narrow"/>
        <family val="2"/>
      </rPr>
      <t>METAS OPERATIVAS</t>
    </r>
    <r>
      <rPr>
        <b/>
        <sz val="9"/>
        <color rgb="FF000000"/>
        <rFont val="Century Schoolbook"/>
        <family val="1"/>
      </rPr>
      <t xml:space="preserve">
1.-</t>
    </r>
    <r>
      <rPr>
        <sz val="10"/>
        <color rgb="FF000000"/>
        <rFont val="Arial Narrow"/>
        <family val="2"/>
      </rPr>
      <t xml:space="preserve"> Gestionar la Planificación Anual de los Proyectos de capacitación Educación Continua Autofinanciada.</t>
    </r>
  </si>
  <si>
    <t>Capacitaciones, cursos, talleres y demás similares, ejecutadas y evaluadas.</t>
  </si>
  <si>
    <t>N° de capacitaciones autofinanciadas.</t>
  </si>
  <si>
    <r>
      <rPr>
        <b/>
        <sz val="9"/>
        <color rgb="FF000000"/>
        <rFont val="Century Schoolbook"/>
        <family val="1"/>
      </rPr>
      <t>1.-</t>
    </r>
    <r>
      <rPr>
        <sz val="10"/>
        <color rgb="FF000000"/>
        <rFont val="Arial Narrow"/>
        <family val="2"/>
      </rPr>
      <t xml:space="preserve"> Coordinar reuniones de orientación para la elaboración del plan anual del CEC.
</t>
    </r>
    <r>
      <rPr>
        <b/>
        <sz val="9"/>
        <color rgb="FF000000"/>
        <rFont val="Century Schoolbook"/>
        <family val="1"/>
      </rPr>
      <t xml:space="preserve">2.- </t>
    </r>
    <r>
      <rPr>
        <sz val="10"/>
        <color rgb="FF000000"/>
        <rFont val="Arial Narrow"/>
        <family val="2"/>
      </rPr>
      <t xml:space="preserve">Levantar información en base a necesidades y requerimientos.
</t>
    </r>
    <r>
      <rPr>
        <b/>
        <sz val="9"/>
        <color rgb="FF000000"/>
        <rFont val="Century Schoolbook"/>
        <family val="1"/>
      </rPr>
      <t>3.-</t>
    </r>
    <r>
      <rPr>
        <sz val="10"/>
        <color rgb="FF000000"/>
        <rFont val="Arial Narrow"/>
        <family val="2"/>
      </rPr>
      <t xml:space="preserve"> Gestionar la aprobación de la planificación.</t>
    </r>
  </si>
  <si>
    <r>
      <rPr>
        <b/>
        <sz val="9"/>
        <color rgb="FF000000"/>
        <rFont val="Century Schoolbook"/>
        <family val="1"/>
      </rPr>
      <t xml:space="preserve">1.- </t>
    </r>
    <r>
      <rPr>
        <sz val="10"/>
        <color rgb="FF000000"/>
        <rFont val="Arial Narrow"/>
        <family val="2"/>
      </rPr>
      <t>Plan Anual de capacitaciones aprobado por Consejo Universitario.</t>
    </r>
  </si>
  <si>
    <t>* Ing. Manuel López Feijoo,
  Director del DEC
* Ing. María Isabel Carpio J.
  Analista del DEC</t>
  </si>
  <si>
    <t>530606 0701 002</t>
  </si>
  <si>
    <t>Honorarios por Contratos Civiles de Servicios</t>
  </si>
  <si>
    <t>000</t>
  </si>
  <si>
    <t>GASTO CORRIENTE</t>
  </si>
  <si>
    <t>Contratos civiles</t>
  </si>
  <si>
    <t>Unidad</t>
  </si>
  <si>
    <t>S</t>
  </si>
  <si>
    <r>
      <rPr>
        <b/>
        <sz val="10"/>
        <color rgb="FF000000"/>
        <rFont val="Century Schoolbook"/>
        <family val="1"/>
      </rPr>
      <t>2.-</t>
    </r>
    <r>
      <rPr>
        <sz val="10"/>
        <color rgb="FF000000"/>
        <rFont val="Arial Narrow"/>
        <family val="2"/>
      </rPr>
      <t xml:space="preserve"> Planificar y ejecutar los programas de aprendizaje de segundas lenguas extranjeras.</t>
    </r>
  </si>
  <si>
    <t>Programación de cursos de aprendizaje de lenguas extranjeras, dirigida.</t>
  </si>
  <si>
    <t>N° de cursos de inglés programados.</t>
  </si>
  <si>
    <r>
      <rPr>
        <b/>
        <sz val="9"/>
        <color rgb="FF000000"/>
        <rFont val="Century Schoolbook"/>
        <family val="1"/>
      </rPr>
      <t>1.-</t>
    </r>
    <r>
      <rPr>
        <sz val="10"/>
        <color rgb="FF000000"/>
        <rFont val="Arial Narrow"/>
        <family val="2"/>
      </rPr>
      <t xml:space="preserve"> Coordinar reuniones para la elaboración y socialización de distributivo de cursos de lengua extranjera.
</t>
    </r>
    <r>
      <rPr>
        <b/>
        <sz val="9"/>
        <color rgb="FF000000"/>
        <rFont val="Century Schoolbook"/>
        <family val="1"/>
      </rPr>
      <t xml:space="preserve">2.- </t>
    </r>
    <r>
      <rPr>
        <sz val="10"/>
        <color rgb="FF000000"/>
        <rFont val="Arial Narrow"/>
        <family val="2"/>
      </rPr>
      <t>Gestionar la aprobación de la planificación y distributivos de periodos de clases de inglés.</t>
    </r>
  </si>
  <si>
    <r>
      <rPr>
        <b/>
        <sz val="9"/>
        <color rgb="FF000000"/>
        <rFont val="Century Schoolbook"/>
        <family val="1"/>
      </rPr>
      <t>1.-</t>
    </r>
    <r>
      <rPr>
        <sz val="10"/>
        <color rgb="FF000000"/>
        <rFont val="Arial Narrow"/>
        <family val="2"/>
      </rPr>
      <t xml:space="preserve"> Planificación de cursos intensivos, test de ubicación, speech.
</t>
    </r>
    <r>
      <rPr>
        <b/>
        <sz val="9"/>
        <color rgb="FF000000"/>
        <rFont val="Century Schoolbook"/>
        <family val="1"/>
      </rPr>
      <t xml:space="preserve">2.- </t>
    </r>
    <r>
      <rPr>
        <sz val="10"/>
        <color rgb="FF000000"/>
        <rFont val="Arial Narrow"/>
        <family val="2"/>
      </rPr>
      <t xml:space="preserve">Planes de clases.
</t>
    </r>
    <r>
      <rPr>
        <b/>
        <sz val="9"/>
        <color rgb="FF000000"/>
        <rFont val="Century Schoolbook"/>
        <family val="1"/>
      </rPr>
      <t>3.-</t>
    </r>
    <r>
      <rPr>
        <sz val="10"/>
        <color rgb="FF000000"/>
        <rFont val="Arial Narrow"/>
        <family val="2"/>
      </rPr>
      <t xml:space="preserve"> Informes de estudiantes aprobados y reprobados.</t>
    </r>
  </si>
  <si>
    <t>* Ing. Manuel López Feijoo,
  Director del DEC
* Lcda. Susana Ramos J.,
  Analista del DEC</t>
  </si>
  <si>
    <t>Estrategia de SUPERVIVENCIA</t>
  </si>
  <si>
    <r>
      <rPr>
        <b/>
        <sz val="10"/>
        <color rgb="FF000000"/>
        <rFont val="Century Schoolbook"/>
        <family val="1"/>
      </rPr>
      <t>3.-</t>
    </r>
    <r>
      <rPr>
        <sz val="10"/>
        <color rgb="FF000000"/>
        <rFont val="Arial Narrow"/>
        <family val="2"/>
      </rPr>
      <t xml:space="preserve"> Autogestionar y administrar recursos.</t>
    </r>
  </si>
  <si>
    <t>Recursos autogestionados y administrados.</t>
  </si>
  <si>
    <t>N° Presupuestos elaborados.</t>
  </si>
  <si>
    <r>
      <rPr>
        <b/>
        <sz val="9"/>
        <color rgb="FF000000"/>
        <rFont val="Century Schoolbook"/>
        <family val="1"/>
      </rPr>
      <t>1.-</t>
    </r>
    <r>
      <rPr>
        <sz val="10"/>
        <color rgb="FF000000"/>
        <rFont val="Arial Narrow"/>
        <family val="2"/>
      </rPr>
      <t xml:space="preserve"> Coordinar reunión para la determinación de valores a recaudar.
</t>
    </r>
    <r>
      <rPr>
        <b/>
        <sz val="9"/>
        <color rgb="FF000000"/>
        <rFont val="Century Schoolbook"/>
        <family val="1"/>
      </rPr>
      <t xml:space="preserve">2.- </t>
    </r>
    <r>
      <rPr>
        <sz val="10"/>
        <color rgb="FF000000"/>
        <rFont val="Arial Narrow"/>
        <family val="2"/>
      </rPr>
      <t>Elaborar presupuestos individuales de los cursos.</t>
    </r>
  </si>
  <si>
    <r>
      <rPr>
        <b/>
        <sz val="9"/>
        <color rgb="FF000000"/>
        <rFont val="Century Schoolbook"/>
        <family val="1"/>
      </rPr>
      <t>1.-</t>
    </r>
    <r>
      <rPr>
        <sz val="10"/>
        <color rgb="FF000000"/>
        <rFont val="Arial Narrow"/>
        <family val="2"/>
      </rPr>
      <t xml:space="preserve"> Presupuestos individuales de cada cursos autogestionados.
</t>
    </r>
    <r>
      <rPr>
        <b/>
        <sz val="9"/>
        <color rgb="FF000000"/>
        <rFont val="Century Schoolbook"/>
        <family val="1"/>
      </rPr>
      <t>2.-</t>
    </r>
    <r>
      <rPr>
        <sz val="10"/>
        <color rgb="FF000000"/>
        <rFont val="Arial Narrow"/>
        <family val="2"/>
      </rPr>
      <t xml:space="preserve"> Consolidado de valores a recaudar.</t>
    </r>
  </si>
  <si>
    <r>
      <rPr>
        <b/>
        <sz val="10"/>
        <color rgb="FF000000"/>
        <rFont val="Century Schoolbook"/>
        <family val="1"/>
      </rPr>
      <t>4.-</t>
    </r>
    <r>
      <rPr>
        <sz val="10"/>
        <color rgb="FF000000"/>
        <rFont val="Arial Narrow"/>
        <family val="2"/>
      </rPr>
      <t xml:space="preserve"> Gestionar matrículas y homologaciones.</t>
    </r>
  </si>
  <si>
    <t>Matrículas, homologaciones, gestionados.</t>
  </si>
  <si>
    <t>N° de participantes matriculados en los diferentes cursos y programas.</t>
  </si>
  <si>
    <r>
      <rPr>
        <b/>
        <sz val="9"/>
        <color rgb="FF000000"/>
        <rFont val="Century Schoolbook"/>
        <family val="1"/>
      </rPr>
      <t>1.-</t>
    </r>
    <r>
      <rPr>
        <sz val="10"/>
        <color rgb="FF000000"/>
        <rFont val="Arial Narrow"/>
        <family val="2"/>
      </rPr>
      <t xml:space="preserve"> Crear cursos en el sistema de matriculación de Educación Continua.
</t>
    </r>
    <r>
      <rPr>
        <b/>
        <sz val="9"/>
        <color rgb="FF000000"/>
        <rFont val="Century Schoolbook"/>
        <family val="1"/>
      </rPr>
      <t>2.-</t>
    </r>
    <r>
      <rPr>
        <sz val="10"/>
        <color rgb="FF000000"/>
        <rFont val="Arial Narrow"/>
        <family val="2"/>
      </rPr>
      <t xml:space="preserve"> Validar matrículas en el SISMAT previo a la ejecución de los diferentes cursos.</t>
    </r>
  </si>
  <si>
    <r>
      <rPr>
        <b/>
        <sz val="9"/>
        <color rgb="FF000000"/>
        <rFont val="Century Schoolbook"/>
        <family val="1"/>
      </rPr>
      <t>1.-</t>
    </r>
    <r>
      <rPr>
        <sz val="10"/>
        <color rgb="FF000000"/>
        <rFont val="Arial Narrow"/>
        <family val="2"/>
      </rPr>
      <t xml:space="preserve"> Listados de participantes matriculados en los diferentes programas.</t>
    </r>
  </si>
  <si>
    <t>* Ing. Manuel López Feijoo,
  Director del DEC
* Lcda. Susana Ramos J..
  Analista del DEC
* Econ. Carlos Reyes C.,
  Analista del DEC</t>
  </si>
  <si>
    <r>
      <rPr>
        <b/>
        <sz val="9"/>
        <color rgb="FF000000"/>
        <rFont val="Century Schoolbook"/>
        <family val="1"/>
      </rPr>
      <t>5.-</t>
    </r>
    <r>
      <rPr>
        <sz val="10"/>
        <color rgb="FF000000"/>
        <rFont val="Arial Narrow"/>
        <family val="2"/>
      </rPr>
      <t xml:space="preserve"> Dirigir evaluaciones de conocimientos de lengua extranjera.</t>
    </r>
  </si>
  <si>
    <t>Evaluaciones de conocimientos de lengua extranjera, dirigidos.</t>
  </si>
  <si>
    <t>N° de evaluaciones de conocimientos de lengua extranjera ejecutadas.</t>
  </si>
  <si>
    <r>
      <rPr>
        <b/>
        <sz val="9"/>
        <color rgb="FF000000"/>
        <rFont val="Century Schoolbook"/>
        <family val="1"/>
      </rPr>
      <t>1.-</t>
    </r>
    <r>
      <rPr>
        <sz val="10"/>
        <color rgb="FF000000"/>
        <rFont val="Arial Narrow"/>
        <family val="2"/>
      </rPr>
      <t xml:space="preserve"> Solicitar la toma de examen a IBEC.
</t>
    </r>
    <r>
      <rPr>
        <b/>
        <sz val="9"/>
        <color rgb="FF000000"/>
        <rFont val="Century Schoolbook"/>
        <family val="1"/>
      </rPr>
      <t xml:space="preserve">2.- </t>
    </r>
    <r>
      <rPr>
        <sz val="10"/>
        <color rgb="FF000000"/>
        <rFont val="Arial Narrow"/>
        <family val="2"/>
      </rPr>
      <t xml:space="preserve">Emitir el listado de postulantes.
</t>
    </r>
    <r>
      <rPr>
        <b/>
        <sz val="9"/>
        <color rgb="FF000000"/>
        <rFont val="Century Schoolbook"/>
        <family val="1"/>
      </rPr>
      <t>3.-</t>
    </r>
    <r>
      <rPr>
        <sz val="10"/>
        <color rgb="FF000000"/>
        <rFont val="Arial Narrow"/>
        <family val="2"/>
      </rPr>
      <t xml:space="preserve"> Gestionar infraestructura para toma de examen.
</t>
    </r>
    <r>
      <rPr>
        <b/>
        <sz val="9"/>
        <color rgb="FF000000"/>
        <rFont val="Century Schoolbook"/>
        <family val="1"/>
      </rPr>
      <t>4.-</t>
    </r>
    <r>
      <rPr>
        <sz val="10"/>
        <color rgb="FF000000"/>
        <rFont val="Arial Narrow"/>
        <family val="2"/>
      </rPr>
      <t xml:space="preserve"> Ejecutar la toma de examen a postulantes.</t>
    </r>
  </si>
  <si>
    <r>
      <rPr>
        <b/>
        <sz val="9"/>
        <color rgb="FF000000"/>
        <rFont val="Century Schoolbook"/>
        <family val="1"/>
      </rPr>
      <t>1.-</t>
    </r>
    <r>
      <rPr>
        <sz val="10"/>
        <color rgb="FF000000"/>
        <rFont val="Arial Narrow"/>
        <family val="2"/>
      </rPr>
      <t xml:space="preserve"> Oficios de solicitud dirigido a IBEC para toma de examen del idioma portugués.
</t>
    </r>
    <r>
      <rPr>
        <b/>
        <sz val="9"/>
        <color rgb="FF000000"/>
        <rFont val="Century Schoolbook"/>
        <family val="1"/>
      </rPr>
      <t>2.-</t>
    </r>
    <r>
      <rPr>
        <sz val="10"/>
        <color rgb="FF000000"/>
        <rFont val="Arial Narrow"/>
        <family val="2"/>
      </rPr>
      <t xml:space="preserve"> Acta de estudiantes aprobados en el idioma portugués.</t>
    </r>
  </si>
  <si>
    <t>* Ing. Manuel López Feijoo,
  Director del DEC
* Econ. Carlos Reyes C.,
  Analista del DEC</t>
  </si>
  <si>
    <r>
      <rPr>
        <b/>
        <sz val="9"/>
        <color rgb="FF000000"/>
        <rFont val="Century Schoolbook"/>
        <family val="1"/>
      </rPr>
      <t>6.-</t>
    </r>
    <r>
      <rPr>
        <sz val="10"/>
        <color rgb="FF000000"/>
        <rFont val="Arial Narrow"/>
        <family val="2"/>
      </rPr>
      <t xml:space="preserve"> Gestionar para el proceso de emisión de certificaciones de competencia laboral a usuario.</t>
    </r>
  </si>
  <si>
    <t>Certificaciones de cursos, talleres de formación o perfeccionamiento profesional, formación académica y de competencias laborales específicas, generadas.</t>
  </si>
  <si>
    <t>N° de certificados elaborados.</t>
  </si>
  <si>
    <r>
      <rPr>
        <b/>
        <sz val="9"/>
        <color rgb="FF000000"/>
        <rFont val="Century Schoolbook"/>
        <family val="1"/>
      </rPr>
      <t>1.-</t>
    </r>
    <r>
      <rPr>
        <sz val="10"/>
        <color rgb="FF000000"/>
        <rFont val="Arial Narrow"/>
        <family val="2"/>
      </rPr>
      <t xml:space="preserve"> Revisar actas de aprobación y/o asistencia.
</t>
    </r>
    <r>
      <rPr>
        <b/>
        <sz val="9"/>
        <color rgb="FF000000"/>
        <rFont val="Century Schoolbook"/>
        <family val="1"/>
      </rPr>
      <t xml:space="preserve">2.- </t>
    </r>
    <r>
      <rPr>
        <sz val="10"/>
        <color rgb="FF000000"/>
        <rFont val="Arial Narrow"/>
        <family val="2"/>
      </rPr>
      <t xml:space="preserve">Elaborar formato de certificados.
</t>
    </r>
    <r>
      <rPr>
        <b/>
        <sz val="9"/>
        <color rgb="FF000000"/>
        <rFont val="Century Schoolbook"/>
        <family val="1"/>
      </rPr>
      <t>3.-</t>
    </r>
    <r>
      <rPr>
        <sz val="10"/>
        <color rgb="FF000000"/>
        <rFont val="Arial Narrow"/>
        <family val="2"/>
      </rPr>
      <t xml:space="preserve"> Llenar información en formato.
</t>
    </r>
    <r>
      <rPr>
        <b/>
        <sz val="9"/>
        <color rgb="FF000000"/>
        <rFont val="Century Schoolbook"/>
        <family val="1"/>
      </rPr>
      <t>4.-</t>
    </r>
    <r>
      <rPr>
        <sz val="10"/>
        <color rgb="FF000000"/>
        <rFont val="Arial Narrow"/>
        <family val="2"/>
      </rPr>
      <t xml:space="preserve"> Elaborar matriz de entrega y/o recepción de certificados.
</t>
    </r>
    <r>
      <rPr>
        <b/>
        <sz val="9"/>
        <color rgb="FF000000"/>
        <rFont val="Century Schoolbook"/>
        <family val="1"/>
      </rPr>
      <t>5.-</t>
    </r>
    <r>
      <rPr>
        <sz val="10"/>
        <color rgb="FF000000"/>
        <rFont val="Arial Narrow"/>
        <family val="2"/>
      </rPr>
      <t xml:space="preserve"> Ejecutar la legalización de certificados.
</t>
    </r>
    <r>
      <rPr>
        <b/>
        <sz val="9"/>
        <color rgb="FF000000"/>
        <rFont val="Century Schoolbook"/>
        <family val="1"/>
      </rPr>
      <t xml:space="preserve">6.- </t>
    </r>
    <r>
      <rPr>
        <sz val="10"/>
        <color rgb="FF000000"/>
        <rFont val="Arial Narrow"/>
        <family val="2"/>
      </rPr>
      <t>Realizar el registro de certificados en Secretaria General.</t>
    </r>
  </si>
  <si>
    <r>
      <rPr>
        <b/>
        <sz val="9"/>
        <color rgb="FF000000"/>
        <rFont val="Century Schoolbook"/>
        <family val="1"/>
      </rPr>
      <t>1.-</t>
    </r>
    <r>
      <rPr>
        <sz val="10"/>
        <color rgb="FF000000"/>
        <rFont val="Arial Narrow"/>
        <family val="2"/>
      </rPr>
      <t xml:space="preserve"> Oficio de solicitud de legalización de certificados en Vicerrectorado Académico.
</t>
    </r>
    <r>
      <rPr>
        <b/>
        <sz val="9"/>
        <color rgb="FF000000"/>
        <rFont val="Century Schoolbook"/>
        <family val="1"/>
      </rPr>
      <t xml:space="preserve">2.- </t>
    </r>
    <r>
      <rPr>
        <sz val="10"/>
        <color rgb="FF000000"/>
        <rFont val="Arial Narrow"/>
        <family val="2"/>
      </rPr>
      <t xml:space="preserve">Matriz de constancia de certificados para la legalización en Rectorado.
</t>
    </r>
    <r>
      <rPr>
        <b/>
        <sz val="9"/>
        <color rgb="FF000000"/>
        <rFont val="Century Schoolbook"/>
        <family val="1"/>
      </rPr>
      <t>3.-</t>
    </r>
    <r>
      <rPr>
        <sz val="10"/>
        <color rgb="FF000000"/>
        <rFont val="Arial Narrow"/>
        <family val="2"/>
      </rPr>
      <t xml:space="preserve"> Solicitud de codificación y legalización en Secretaria General.</t>
    </r>
  </si>
  <si>
    <r>
      <rPr>
        <b/>
        <sz val="9"/>
        <color rgb="FF000000"/>
        <rFont val="Century Schoolbook"/>
        <family val="1"/>
      </rPr>
      <t>7.-</t>
    </r>
    <r>
      <rPr>
        <sz val="10"/>
        <color rgb="FF000000"/>
        <rFont val="Arial Narrow"/>
        <family val="2"/>
      </rPr>
      <t xml:space="preserve"> Gestionar la Planificación Anual de los Proyectos de capacitación gratuitas, sociales e inclusivas de Educación Continua.</t>
    </r>
  </si>
  <si>
    <t>Capacitaciones inherentes a proyectos de vinculación con la sociedad, ejecutadas.</t>
  </si>
  <si>
    <t>N° de capacitaciones gratuitas ejecutadas.</t>
  </si>
  <si>
    <r>
      <rPr>
        <b/>
        <sz val="9"/>
        <color rgb="FF000000"/>
        <rFont val="Century Schoolbook"/>
        <family val="1"/>
      </rPr>
      <t>1.-</t>
    </r>
    <r>
      <rPr>
        <sz val="10"/>
        <color rgb="FF000000"/>
        <rFont val="Arial Narrow"/>
        <family val="2"/>
      </rPr>
      <t xml:space="preserve"> Coordinar reuniones de orientación para la elaboración del plan anual del CEC.
</t>
    </r>
    <r>
      <rPr>
        <b/>
        <sz val="9"/>
        <color rgb="FF000000"/>
        <rFont val="Century Schoolbook"/>
        <family val="1"/>
      </rPr>
      <t xml:space="preserve">2.- </t>
    </r>
    <r>
      <rPr>
        <sz val="10"/>
        <color rgb="FF000000"/>
        <rFont val="Arial Narrow"/>
        <family val="2"/>
      </rPr>
      <t xml:space="preserve">Levantar información en base a necesidades y requerimientos de facultades e institución que mantienen convenio con la UTMACH.
</t>
    </r>
    <r>
      <rPr>
        <b/>
        <sz val="9"/>
        <color rgb="FF000000"/>
        <rFont val="Century Schoolbook"/>
        <family val="1"/>
      </rPr>
      <t xml:space="preserve">3.- </t>
    </r>
    <r>
      <rPr>
        <sz val="10"/>
        <color rgb="FF000000"/>
        <rFont val="Arial Narrow"/>
        <family val="2"/>
      </rPr>
      <t>Gestionar la aprobación de la planificación.</t>
    </r>
  </si>
  <si>
    <r>
      <rPr>
        <b/>
        <sz val="9"/>
        <color rgb="FF000000"/>
        <rFont val="Century Schoolbook"/>
        <family val="1"/>
      </rPr>
      <t>1.-</t>
    </r>
    <r>
      <rPr>
        <sz val="10"/>
        <color rgb="FF000000"/>
        <rFont val="Arial Narrow"/>
        <family val="2"/>
      </rPr>
      <t xml:space="preserve"> Plan Anual de capacitaciones aprobado por Consejo Universitario.</t>
    </r>
  </si>
  <si>
    <t>Estrategia DEFENSIVA</t>
  </si>
  <si>
    <r>
      <rPr>
        <b/>
        <sz val="9"/>
        <color rgb="FF000000"/>
        <rFont val="Century Schoolbook"/>
        <family val="1"/>
      </rPr>
      <t>8.-</t>
    </r>
    <r>
      <rPr>
        <sz val="10"/>
        <color rgb="FF000000"/>
        <rFont val="Arial Narrow"/>
        <family val="2"/>
      </rPr>
      <t xml:space="preserve"> Supervisar y evaluar la ejecución de la planificación anual de la educación continua.</t>
    </r>
  </si>
  <si>
    <t>Capacitaciones a instituciones o empresas, públicas o privadas, ejecutadas.</t>
  </si>
  <si>
    <t>N° capacitaciones ejecutadas e informes de cumplimiento de actividades.</t>
  </si>
  <si>
    <r>
      <rPr>
        <b/>
        <sz val="9"/>
        <color rgb="FF000000"/>
        <rFont val="Century Schoolbook"/>
        <family val="1"/>
      </rPr>
      <t>1.-</t>
    </r>
    <r>
      <rPr>
        <sz val="10"/>
        <color rgb="FF000000"/>
        <rFont val="Arial Narrow"/>
        <family val="2"/>
      </rPr>
      <t xml:space="preserve"> Elaborar matrices de seguimiento y control de ejecución de cursos.
</t>
    </r>
    <r>
      <rPr>
        <b/>
        <sz val="9"/>
        <color rgb="FF000000"/>
        <rFont val="Century Schoolbook"/>
        <family val="1"/>
      </rPr>
      <t xml:space="preserve">2.- </t>
    </r>
    <r>
      <rPr>
        <sz val="10"/>
        <color rgb="FF000000"/>
        <rFont val="Arial Narrow"/>
        <family val="2"/>
      </rPr>
      <t>Evaluar y revisar informes de actividades.</t>
    </r>
  </si>
  <si>
    <r>
      <rPr>
        <b/>
        <sz val="9"/>
        <color rgb="FF000000"/>
        <rFont val="Century Schoolbook"/>
        <family val="1"/>
      </rPr>
      <t>1.-</t>
    </r>
    <r>
      <rPr>
        <sz val="10"/>
        <color rgb="FF000000"/>
        <rFont val="Arial Narrow"/>
        <family val="2"/>
      </rPr>
      <t xml:space="preserve"> Informes de actividades de ejecución.</t>
    </r>
  </si>
  <si>
    <r>
      <rPr>
        <b/>
        <sz val="9"/>
        <color rgb="FF000000"/>
        <rFont val="Century Schoolbook"/>
        <family val="1"/>
      </rPr>
      <t>9.-</t>
    </r>
    <r>
      <rPr>
        <sz val="10"/>
        <color rgb="FF000000"/>
        <rFont val="Arial Narrow"/>
        <family val="2"/>
      </rPr>
      <t xml:space="preserve"> Diseñar y/o actualizar las acciones de divulgación y difusión de la educación continua.</t>
    </r>
  </si>
  <si>
    <t>Cartera de capacitaciones, difundida.</t>
  </si>
  <si>
    <t>N° de difusión de publicidad ejecutada.</t>
  </si>
  <si>
    <r>
      <rPr>
        <b/>
        <sz val="9"/>
        <color rgb="FF000000"/>
        <rFont val="Century Schoolbook"/>
        <family val="1"/>
      </rPr>
      <t>1.-</t>
    </r>
    <r>
      <rPr>
        <sz val="10"/>
        <color rgb="FF000000"/>
        <rFont val="Arial Narrow"/>
        <family val="2"/>
      </rPr>
      <t xml:space="preserve"> Coordinar sesiones de trabajo para creación de estrategias publicitarias.
</t>
    </r>
    <r>
      <rPr>
        <b/>
        <sz val="9"/>
        <color rgb="FF000000"/>
        <rFont val="Century Schoolbook"/>
        <family val="1"/>
      </rPr>
      <t>2.-</t>
    </r>
    <r>
      <rPr>
        <sz val="10"/>
        <color rgb="FF000000"/>
        <rFont val="Arial Narrow"/>
        <family val="2"/>
      </rPr>
      <t xml:space="preserve"> Gestionar los medios de comunicación para difusión de información.</t>
    </r>
  </si>
  <si>
    <r>
      <rPr>
        <b/>
        <sz val="9"/>
        <color rgb="FF000000"/>
        <rFont val="Century Schoolbook"/>
        <family val="1"/>
      </rPr>
      <t>1.-</t>
    </r>
    <r>
      <rPr>
        <sz val="10"/>
        <color rgb="FF000000"/>
        <rFont val="Arial Narrow"/>
        <family val="2"/>
      </rPr>
      <t xml:space="preserve"> Cronograma de publicaciones.
</t>
    </r>
    <r>
      <rPr>
        <b/>
        <sz val="9"/>
        <color rgb="FF000000"/>
        <rFont val="Century Schoolbook"/>
        <family val="1"/>
      </rPr>
      <t>2.-</t>
    </r>
    <r>
      <rPr>
        <sz val="10"/>
        <color rgb="FF000000"/>
        <rFont val="Arial Narrow"/>
        <family val="2"/>
      </rPr>
      <t xml:space="preserve"> Publicaciones en redes sociales y página web.</t>
    </r>
  </si>
  <si>
    <r>
      <rPr>
        <b/>
        <sz val="9"/>
        <color rgb="FF000000"/>
        <rFont val="Century Schoolbook"/>
        <family val="1"/>
      </rPr>
      <t>10.-</t>
    </r>
    <r>
      <rPr>
        <sz val="10"/>
        <color rgb="FF000000"/>
        <rFont val="Arial Narrow"/>
        <family val="2"/>
      </rPr>
      <t xml:space="preserve"> Seleccionar personal de apoyo académico.</t>
    </r>
  </si>
  <si>
    <t>Personal de apoyo académico seleccionado.</t>
  </si>
  <si>
    <t>N° de contratos elaborados.</t>
  </si>
  <si>
    <r>
      <rPr>
        <b/>
        <sz val="9"/>
        <color rgb="FF000000"/>
        <rFont val="Century Schoolbook"/>
        <family val="1"/>
      </rPr>
      <t>1.-</t>
    </r>
    <r>
      <rPr>
        <sz val="10"/>
        <color rgb="FF000000"/>
        <rFont val="Arial Narrow"/>
        <family val="2"/>
      </rPr>
      <t xml:space="preserve"> Coordinar reunión para socialización y aprobación de profesionales para impartir cursos de inglés y otros programas.</t>
    </r>
  </si>
  <si>
    <r>
      <rPr>
        <b/>
        <sz val="9"/>
        <color rgb="FF000000"/>
        <rFont val="Century Schoolbook"/>
        <family val="1"/>
      </rPr>
      <t>1.-</t>
    </r>
    <r>
      <rPr>
        <sz val="10"/>
        <color rgb="FF000000"/>
        <rFont val="Arial Narrow"/>
        <family val="2"/>
      </rPr>
      <t xml:space="preserve"> Contratos ocasionales y civiles de profesionales de apoyo académico.</t>
    </r>
  </si>
  <si>
    <r>
      <rPr>
        <b/>
        <sz val="9"/>
        <color rgb="FF000000"/>
        <rFont val="Century Schoolbook"/>
        <family val="1"/>
      </rPr>
      <t>11.-</t>
    </r>
    <r>
      <rPr>
        <sz val="10"/>
        <color rgb="FF000000"/>
        <rFont val="Arial Narrow"/>
        <family val="2"/>
      </rPr>
      <t xml:space="preserve"> Actualizar la Base de datos de los facilitadores de los cursos, talleres y demás similares.</t>
    </r>
  </si>
  <si>
    <t>Base de datos de los facilitadores de los cursos, talleres y demás similares, actualizada.</t>
  </si>
  <si>
    <t>N° de datas elaboradas.</t>
  </si>
  <si>
    <r>
      <rPr>
        <b/>
        <sz val="9"/>
        <color rgb="FF000000"/>
        <rFont val="Century Schoolbook"/>
        <family val="1"/>
      </rPr>
      <t>1.-</t>
    </r>
    <r>
      <rPr>
        <sz val="10"/>
        <color rgb="FF000000"/>
        <rFont val="Arial Narrow"/>
        <family val="2"/>
      </rPr>
      <t xml:space="preserve"> Actualizar base de datos de profesionales de cursos gratuitos y autogestionados.</t>
    </r>
  </si>
  <si>
    <r>
      <rPr>
        <b/>
        <sz val="9"/>
        <color rgb="FF000000"/>
        <rFont val="Century Schoolbook"/>
        <family val="1"/>
      </rPr>
      <t>1.-</t>
    </r>
    <r>
      <rPr>
        <sz val="10"/>
        <color rgb="FF000000"/>
        <rFont val="Arial Narrow"/>
        <family val="2"/>
      </rPr>
      <t xml:space="preserve"> Matriz consolidada de profesionales que colaboraron en calidad de capacitadores de los diferentes cursos y programas de capacitación de Educación Continua.</t>
    </r>
  </si>
  <si>
    <t>* Ing. Manuel López Feijoo,
  Director del DEC
* Lcda. Susana Ramos J.,
  Analista del DEC
* Econ. Carlos Reyes C.,
  Analista del DEC</t>
  </si>
  <si>
    <t>Estrategia OFENSIVA</t>
  </si>
  <si>
    <r>
      <rPr>
        <b/>
        <sz val="9"/>
        <color rgb="FF000000"/>
        <rFont val="Century Schoolbook"/>
        <family val="1"/>
      </rPr>
      <t>12.-</t>
    </r>
    <r>
      <rPr>
        <sz val="10"/>
        <color rgb="FF000000"/>
        <rFont val="Arial Narrow"/>
        <family val="2"/>
      </rPr>
      <t xml:space="preserve"> Entrega de la Planificación Operativa Anual y Evaluación de la Planificación Operativa Anual.</t>
    </r>
  </si>
  <si>
    <t>Planificación Operativa Anual y Evaluación de la Planificación Operativa Anual entregadas oportunamente.</t>
  </si>
  <si>
    <t>N° de Planificaciones Operativas Anuales y Evaluaciones del POA entregadas oportunamente.</t>
  </si>
  <si>
    <r>
      <rPr>
        <b/>
        <sz val="9"/>
        <color rgb="FF000000"/>
        <rFont val="Century Schoolbook"/>
        <family val="1"/>
      </rPr>
      <t>1.-</t>
    </r>
    <r>
      <rPr>
        <sz val="10"/>
        <color rgb="FF000000"/>
        <rFont val="Arial Narrow"/>
        <family val="2"/>
      </rPr>
      <t xml:space="preserve"> Identificar los objetivos de desarrollo institucionales de acuerdo al plan nacional de desarrollo (PND).
</t>
    </r>
    <r>
      <rPr>
        <b/>
        <sz val="9"/>
        <color rgb="FF000000"/>
        <rFont val="Century Schoolbook"/>
        <family val="1"/>
      </rPr>
      <t>2.-</t>
    </r>
    <r>
      <rPr>
        <sz val="10"/>
        <color rgb="FF000000"/>
        <rFont val="Arial Narrow"/>
        <family val="2"/>
      </rPr>
      <t xml:space="preserve"> Establecer la socialización del plan estratégico de desarrollo institucional PEDI).</t>
    </r>
  </si>
  <si>
    <r>
      <rPr>
        <b/>
        <sz val="9"/>
        <color rgb="FF000000"/>
        <rFont val="Century Schoolbook"/>
        <family val="1"/>
      </rPr>
      <t>1.-</t>
    </r>
    <r>
      <rPr>
        <sz val="10"/>
        <color rgb="FF000000"/>
        <rFont val="Arial Narrow"/>
        <family val="2"/>
      </rPr>
      <t xml:space="preserve"> POA </t>
    </r>
    <r>
      <rPr>
        <sz val="10"/>
        <color rgb="FF000000"/>
        <rFont val="Century Schoolbook"/>
        <family val="1"/>
      </rPr>
      <t>2022.</t>
    </r>
    <r>
      <rPr>
        <sz val="10"/>
        <color rgb="FF000000"/>
        <rFont val="Arial Narrow"/>
        <family val="2"/>
      </rPr>
      <t xml:space="preserve">
</t>
    </r>
    <r>
      <rPr>
        <b/>
        <sz val="9"/>
        <color rgb="FF000000"/>
        <rFont val="Century Schoolbook"/>
        <family val="1"/>
      </rPr>
      <t>2.-</t>
    </r>
    <r>
      <rPr>
        <sz val="10"/>
        <color rgb="FF000000"/>
        <rFont val="Arial Narrow"/>
        <family val="2"/>
      </rPr>
      <t xml:space="preserve"> Evaluación del </t>
    </r>
    <r>
      <rPr>
        <sz val="10"/>
        <color rgb="FF000000"/>
        <rFont val="Century Schoolbook"/>
        <family val="1"/>
      </rPr>
      <t>1</t>
    </r>
    <r>
      <rPr>
        <sz val="10"/>
        <color rgb="FF000000"/>
        <rFont val="Arial Narrow"/>
        <family val="2"/>
      </rPr>
      <t xml:space="preserve">er semestre del POA </t>
    </r>
    <r>
      <rPr>
        <sz val="10"/>
        <color rgb="FF000000"/>
        <rFont val="Century Schoolbook"/>
        <family val="1"/>
      </rPr>
      <t>2022.</t>
    </r>
    <r>
      <rPr>
        <sz val="10"/>
        <color rgb="FF000000"/>
        <rFont val="Arial Narrow"/>
        <family val="2"/>
      </rPr>
      <t xml:space="preserve">
</t>
    </r>
    <r>
      <rPr>
        <b/>
        <sz val="9"/>
        <color rgb="FF000000"/>
        <rFont val="Century Schoolbook"/>
        <family val="1"/>
      </rPr>
      <t>3.-</t>
    </r>
    <r>
      <rPr>
        <sz val="10"/>
        <color rgb="FF000000"/>
        <rFont val="Arial Narrow"/>
        <family val="2"/>
      </rPr>
      <t xml:space="preserve"> POA </t>
    </r>
    <r>
      <rPr>
        <sz val="10"/>
        <color rgb="FF000000"/>
        <rFont val="Century Schoolbook"/>
        <family val="1"/>
      </rPr>
      <t>2023.</t>
    </r>
    <r>
      <rPr>
        <sz val="10"/>
        <color rgb="FF000000"/>
        <rFont val="Arial Narrow"/>
        <family val="2"/>
      </rPr>
      <t xml:space="preserve">
</t>
    </r>
    <r>
      <rPr>
        <b/>
        <sz val="9"/>
        <color rgb="FF000000"/>
        <rFont val="Century Schoolbook"/>
        <family val="1"/>
      </rPr>
      <t>4.-</t>
    </r>
    <r>
      <rPr>
        <sz val="10"/>
        <color rgb="FF000000"/>
        <rFont val="Arial Narrow"/>
        <family val="2"/>
      </rPr>
      <t xml:space="preserve"> Evaluación del </t>
    </r>
    <r>
      <rPr>
        <sz val="10"/>
        <color rgb="FF000000"/>
        <rFont val="Century Schoolbook"/>
        <family val="1"/>
      </rPr>
      <t>2</t>
    </r>
    <r>
      <rPr>
        <sz val="10"/>
        <color rgb="FF000000"/>
        <rFont val="Arial Narrow"/>
        <family val="2"/>
      </rPr>
      <t xml:space="preserve">do semestre del POA </t>
    </r>
    <r>
      <rPr>
        <sz val="10"/>
        <color rgb="FF000000"/>
        <rFont val="Century Schoolbook"/>
        <family val="1"/>
      </rPr>
      <t>2022.</t>
    </r>
  </si>
  <si>
    <r>
      <rPr>
        <b/>
        <sz val="9"/>
        <color rgb="FF000000"/>
        <rFont val="Century Schoolbook"/>
        <family val="1"/>
      </rPr>
      <t>13.-</t>
    </r>
    <r>
      <rPr>
        <sz val="10"/>
        <color rgb="FF000000"/>
        <rFont val="Arial Narrow"/>
        <family val="2"/>
      </rPr>
      <t xml:space="preserve"> Organizar el archivo de Gestión.</t>
    </r>
  </si>
  <si>
    <t>Archivo de Gestión organizado.</t>
  </si>
  <si>
    <t>N° de Cajas de archivos elaboradas.</t>
  </si>
  <si>
    <r>
      <rPr>
        <b/>
        <sz val="9"/>
        <color rgb="FF000000"/>
        <rFont val="Century Schoolbook"/>
        <family val="1"/>
      </rPr>
      <t>1.-</t>
    </r>
    <r>
      <rPr>
        <sz val="10"/>
        <color rgb="FF000000"/>
        <rFont val="Arial Narrow"/>
        <family val="2"/>
      </rPr>
      <t xml:space="preserve"> Recopilar la documentación de procesos internos/externos.
</t>
    </r>
    <r>
      <rPr>
        <b/>
        <sz val="9"/>
        <color rgb="FF000000"/>
        <rFont val="Century Schoolbook"/>
        <family val="1"/>
      </rPr>
      <t xml:space="preserve">2.- </t>
    </r>
    <r>
      <rPr>
        <sz val="10"/>
        <color rgb="FF000000"/>
        <rFont val="Arial Narrow"/>
        <family val="2"/>
      </rPr>
      <t xml:space="preserve">Revisar habilitantes por procesos ejecutados bajo lineamientos de Educación Continua.
</t>
    </r>
    <r>
      <rPr>
        <b/>
        <sz val="9"/>
        <color rgb="FF000000"/>
        <rFont val="Century Schoolbook"/>
        <family val="1"/>
      </rPr>
      <t>3.-</t>
    </r>
    <r>
      <rPr>
        <sz val="10"/>
        <color rgb="FF000000"/>
        <rFont val="Arial Narrow"/>
        <family val="2"/>
      </rPr>
      <t xml:space="preserve"> Valorar y transferir la información a la plantilla de gestión documental.</t>
    </r>
  </si>
  <si>
    <r>
      <rPr>
        <b/>
        <sz val="9"/>
        <color rgb="FF000000"/>
        <rFont val="Century Schoolbook"/>
        <family val="1"/>
      </rPr>
      <t>1.-</t>
    </r>
    <r>
      <rPr>
        <sz val="10"/>
        <color rgb="FF000000"/>
        <rFont val="Arial Narrow"/>
        <family val="2"/>
      </rPr>
      <t xml:space="preserve"> Matriz de inventario documental.</t>
    </r>
  </si>
  <si>
    <t>TOTAL PRESUPUESTO ESTIMATIVO DIRECCIÓN DE EDUCACIÓN CONTINUA 2022:</t>
  </si>
  <si>
    <t xml:space="preserve">USD $ </t>
  </si>
  <si>
    <t>Elaborado por:</t>
  </si>
  <si>
    <t>Ing. María Isabel Carpio J.</t>
  </si>
  <si>
    <t>Fecha:</t>
  </si>
  <si>
    <r>
      <rPr>
        <sz val="11"/>
        <color rgb="FF000000"/>
        <rFont val="Century Schoolbook"/>
        <family val="1"/>
      </rPr>
      <t>13</t>
    </r>
    <r>
      <rPr>
        <sz val="11"/>
        <color rgb="FF000000"/>
        <rFont val="Arial Narrow"/>
        <family val="2"/>
      </rPr>
      <t xml:space="preserve"> de Junio de</t>
    </r>
    <r>
      <rPr>
        <sz val="11"/>
        <color rgb="FF000000"/>
        <rFont val="Century Schoolbook"/>
        <family val="1"/>
      </rPr>
      <t xml:space="preserve"> 2022</t>
    </r>
  </si>
  <si>
    <t>Fecha Actualización:</t>
  </si>
  <si>
    <r>
      <rPr>
        <sz val="11"/>
        <color rgb="FF000000"/>
        <rFont val="Century Schoolbook"/>
        <family val="1"/>
      </rPr>
      <t>18</t>
    </r>
    <r>
      <rPr>
        <sz val="11"/>
        <color rgb="FF000000"/>
        <rFont val="Arial Narrow"/>
        <family val="2"/>
      </rPr>
      <t xml:space="preserve"> de noviembre de</t>
    </r>
    <r>
      <rPr>
        <sz val="11"/>
        <color rgb="FF000000"/>
        <rFont val="Century Schoolbook"/>
        <family val="1"/>
      </rPr>
      <t xml:space="preserve"> 2022</t>
    </r>
  </si>
  <si>
    <t>RESUMEN PRESUPUESTO ESTIMADO DE LA
DIRECCIÓN DE EDUCACIÓN CONTINUA 2022</t>
  </si>
  <si>
    <r>
      <rPr>
        <b/>
        <sz val="11"/>
        <color rgb="FFFF0000"/>
        <rFont val="Arial Narrow"/>
        <family val="2"/>
      </rPr>
      <t>NOTA:</t>
    </r>
    <r>
      <rPr>
        <sz val="11"/>
        <color rgb="FF000000"/>
        <rFont val="Arial Narrow"/>
        <family val="2"/>
      </rPr>
      <t xml:space="preserve"> Las columnas que comprende la Programación de Necesidades de Recursos corresponde a la información que usted previamente ha enviado a la Dirección Administrativa para la elaboración del Plan Anual de Compras PAC </t>
    </r>
    <r>
      <rPr>
        <sz val="11"/>
        <color rgb="FF000000"/>
        <rFont val="Century Schoolbook"/>
        <family val="1"/>
      </rPr>
      <t>2022.</t>
    </r>
  </si>
  <si>
    <r>
      <rPr>
        <sz val="11"/>
        <color rgb="FF000000"/>
        <rFont val="Arial Narrow"/>
        <family val="2"/>
      </rPr>
      <t xml:space="preserve">Los valores de la sección de la Programación de Necesidades de Recursos están de acuerdo al PAC Reformado N° </t>
    </r>
    <r>
      <rPr>
        <sz val="11"/>
        <color rgb="FF000000"/>
        <rFont val="Century Schoolbook"/>
        <family val="1"/>
      </rPr>
      <t>2</t>
    </r>
    <r>
      <rPr>
        <sz val="11"/>
        <color rgb="FF000000"/>
        <rFont val="Arial Narrow"/>
        <family val="2"/>
      </rPr>
      <t xml:space="preserve"> aprobado mediante Resolución de Consejo Universitario N° </t>
    </r>
    <r>
      <rPr>
        <sz val="11"/>
        <color rgb="FF000000"/>
        <rFont val="Century Schoolbook"/>
        <family val="1"/>
      </rPr>
      <t>220/2022</t>
    </r>
    <r>
      <rPr>
        <sz val="11"/>
        <color rgb="FF000000"/>
        <rFont val="Arial Narrow"/>
        <family val="2"/>
      </rPr>
      <t xml:space="preserve"> del </t>
    </r>
    <r>
      <rPr>
        <sz val="11"/>
        <color rgb="FF000000"/>
        <rFont val="Century Schoolbook"/>
        <family val="1"/>
      </rPr>
      <t>26</t>
    </r>
    <r>
      <rPr>
        <sz val="11"/>
        <color rgb="FF000000"/>
        <rFont val="Arial Narrow"/>
        <family val="2"/>
      </rPr>
      <t xml:space="preserve"> de mayo de </t>
    </r>
    <r>
      <rPr>
        <sz val="11"/>
        <color rgb="FF000000"/>
        <rFont val="Century Schoolbook"/>
        <family val="1"/>
      </rPr>
      <t>2022.</t>
    </r>
  </si>
  <si>
    <t>PARTIDA</t>
  </si>
  <si>
    <t>CONCEPTO</t>
  </si>
  <si>
    <t>TOTAL</t>
  </si>
  <si>
    <t>530606 0701002</t>
  </si>
  <si>
    <t>RESUMEN POR FUENTE DE FINANCIAMIENTO:</t>
  </si>
  <si>
    <r>
      <rPr>
        <sz val="12"/>
        <color rgb="FF000000"/>
        <rFont val="Arial Narrow"/>
        <family val="2"/>
      </rPr>
      <t xml:space="preserve">FUENTE </t>
    </r>
    <r>
      <rPr>
        <sz val="12"/>
        <color rgb="FF000000"/>
        <rFont val="Century Schoolbook"/>
        <family val="1"/>
      </rPr>
      <t>1</t>
    </r>
  </si>
  <si>
    <r>
      <rPr>
        <sz val="12"/>
        <color rgb="FF000000"/>
        <rFont val="Arial Narrow"/>
        <family val="2"/>
      </rPr>
      <t xml:space="preserve">FUENTE </t>
    </r>
    <r>
      <rPr>
        <sz val="12"/>
        <color rgb="FF000000"/>
        <rFont val="Century Schoolbook"/>
        <family val="1"/>
      </rPr>
      <t>2</t>
    </r>
  </si>
  <si>
    <r>
      <rPr>
        <sz val="12"/>
        <color rgb="FF000000"/>
        <rFont val="Arial Narrow"/>
        <family val="2"/>
      </rPr>
      <t xml:space="preserve">FUENTE </t>
    </r>
    <r>
      <rPr>
        <sz val="12"/>
        <color rgb="FF000000"/>
        <rFont val="Century Schoolbook"/>
        <family val="1"/>
      </rPr>
      <t>3</t>
    </r>
  </si>
  <si>
    <t>TOTAL:</t>
  </si>
  <si>
    <t>RESUMEN POR GRUPO DE GASTO:</t>
  </si>
  <si>
    <r>
      <rPr>
        <sz val="12"/>
        <color rgb="FF000000"/>
        <rFont val="Century Schoolbook"/>
        <family val="1"/>
      </rPr>
      <t>53</t>
    </r>
    <r>
      <rPr>
        <sz val="12"/>
        <color rgb="FF000000"/>
        <rFont val="Arial Narrow"/>
        <family val="2"/>
      </rPr>
      <t xml:space="preserve"> Bienes y Servicios de Consumo</t>
    </r>
  </si>
  <si>
    <r>
      <rPr>
        <sz val="12"/>
        <color rgb="FF000000"/>
        <rFont val="Century Schoolbook"/>
        <family val="1"/>
      </rPr>
      <t>57</t>
    </r>
    <r>
      <rPr>
        <sz val="12"/>
        <color rgb="FF000000"/>
        <rFont val="Arial Narrow"/>
        <family val="2"/>
      </rPr>
      <t xml:space="preserve"> Otros Egresos Corrientes</t>
    </r>
  </si>
  <si>
    <r>
      <rPr>
        <sz val="12"/>
        <color rgb="FF000000"/>
        <rFont val="Century Schoolbook"/>
        <family val="1"/>
      </rPr>
      <t>84</t>
    </r>
    <r>
      <rPr>
        <sz val="12"/>
        <color rgb="FF000000"/>
        <rFont val="Arial Narrow"/>
        <family val="2"/>
      </rPr>
      <t xml:space="preserve"> Bienes de Larga Duración</t>
    </r>
  </si>
  <si>
    <r>
      <rPr>
        <sz val="12"/>
        <color rgb="FF000000"/>
        <rFont val="Century Schoolbook"/>
        <family val="1"/>
      </rPr>
      <t>99</t>
    </r>
    <r>
      <rPr>
        <sz val="12"/>
        <color rgb="FF000000"/>
        <rFont val="Arial Narrow"/>
        <family val="2"/>
      </rPr>
      <t xml:space="preserve"> Otros Pasivos</t>
    </r>
  </si>
  <si>
    <t>OBJETIVOS Y METAS NACIONALES DE DESARROLLO</t>
  </si>
  <si>
    <t>OBJETIVO_ESTRATÉGICO_INSTITUCIONAL</t>
  </si>
  <si>
    <t>OBJETIVO_PLAN_NACIONAL_DE_DESARROLLO</t>
  </si>
  <si>
    <t>POLÍTICAS_PÚBLICAS_NACIONALES_METAS_NACIONACIONALES_DE_DESARROLLO</t>
  </si>
  <si>
    <t>OEI_1_FORTALECER_LAS_CAPACIDADES_INSTITUCIONALES.</t>
  </si>
  <si>
    <t>14 FORTALECER LAS CAPACIDADES DEL ESTADO CON ÉNFASIS EN LA ADMINISTRACIÓN DE JUSTICIA Y EFICIENCIA EN LOS PROCESOS DE REGULACIÓN Y CONTROL, CON INDEPENDENCIA Y AUTONOMÍA.</t>
  </si>
  <si>
    <t>P.14.3. Fortalecer la implementación de las buenas prácticas regulatorias que garanticen la transparencia, eficiencia y competitividad del Estado.</t>
  </si>
  <si>
    <t>OEI_2_INCREMENTAR_LA_FORMACIÓN_DE_PROFESIONALES_CON_EXCELENCIA.</t>
  </si>
  <si>
    <t>M.7.4.2. Incrementar la tasa bruta de matrícula en educación superior terciaria del 37,34% al 50,27%.</t>
  </si>
  <si>
    <t>OEI_3_INCREMENTAR_LA_PRODUCCIÓN_CIENTÍFICA_Y_TECNOLÓGICA.</t>
  </si>
  <si>
    <t>M.7.4.1. Incrementar los artículos publicados por las universidades y escuelas politécnicas en revistas indexadas de 6.624 a 12.423.</t>
  </si>
  <si>
    <t>ARTICULACIÓN EXTERNA DE LA PLANIFICACIÓN ESTRATÉGICA INSTITUCIONAL 2021-2024</t>
  </si>
  <si>
    <t>N°</t>
  </si>
  <si>
    <t>OBJETIVO DE DESARROLLO SOSTENIBLE</t>
  </si>
  <si>
    <t>OBJETIVO PLAN NACIONAL DE DESARROLLO</t>
  </si>
  <si>
    <t>POLÍTICAS PÚBLICAS NACIONALES / METAS NACIONALES DE DESARROLLO</t>
  </si>
  <si>
    <t>PROGRAMA NACIONAL DE DESARROLLO</t>
  </si>
  <si>
    <t>PROGRAMA PRESUPUESTARIO</t>
  </si>
  <si>
    <t>OBJETIVO ESTRATÉGICO INSTITUCIONAL</t>
  </si>
  <si>
    <t>4.- Garantizar una educación de calidad inclusiva y equitativa, y promover las oportunidades de aprendizaje permanente para todos.</t>
  </si>
  <si>
    <t>7 Incentivar una sociedad participativa, con un Estado cercano al servicio a la ciudadanía.</t>
  </si>
  <si>
    <t>P.07.05. CONSOLIDAR UNA GESTIÓN ESTATAL EFICIENTE Y DEMOCRÁTICA, QUE IMPULSE LAS CAPACIDADES CIUDADANAS E INTEGRE LAS ACCIONES SOCIALES EN LA ADMINISTRACIÓN PÚBLICA.</t>
  </si>
  <si>
    <t>Paz, justicia e instituciones sólidas.</t>
  </si>
  <si>
    <t>01 Administración Central</t>
  </si>
  <si>
    <t>FORTALECER LAS CAPACIDADES INSTITUCIONALES.</t>
  </si>
  <si>
    <t>15.- Promover sociedades pacíficas e inclusivas para el desarrollo sostenible, facilitar acceso a la justicia para todos y crear instituciones eficaces, responsables e inclusivas a todos los niveles.</t>
  </si>
  <si>
    <t>3.- Garantizar una vida saludable y promover el bienestar para todos y todas en todas las edades.</t>
  </si>
  <si>
    <t>1 Garantizar una vida digna con iguales oportunidades para todas las personas.</t>
  </si>
  <si>
    <t>P.01.02. GENERAR CAPACIDADES Y PROMOVER OPORTUNIDADES EN CONDICIONES DE EQUIDAD, PARA TODAS LAS PERSONAS A LO LARGO DEL CICLO DE VIDA.</t>
  </si>
  <si>
    <t>Educación de Calidad.</t>
  </si>
  <si>
    <t>INCREMENTAR LA FORMACIÓN DE PROFESIONALES CON EXCELENCIA.</t>
  </si>
  <si>
    <t>2 Afirmar la Interculturalidad y Plurinacionalidad, Revalorizando las identidades diversas.</t>
  </si>
  <si>
    <t>M.2.16 INCREMENTAR EL NÚMERO SEGÚN AUTO-IDENTIFICACIÓN ÉTNICA (INDÍGENA, AFROECUATORIANA Y MONTUBIA) QUE ESTÁN MATRICULADOS EN EDUCACIÓN SUPERIOR DE 59.996 A 74.732 AL 2021.</t>
  </si>
  <si>
    <t>5.- Alcanzar la igualdad entre los géneros y empoderar a todas las mujeres y niñas.</t>
  </si>
  <si>
    <t>8.- Fomentar el crecimiento económico sostenido.</t>
  </si>
  <si>
    <t>5 Impulsar la productividad y competitividad para el crecimiento económico sostenible de manera redistributiva y solidaria.</t>
  </si>
  <si>
    <t>P.05.06. PROMOVER LA INVESTIGACIÓN, LA FORMACIÓN, LA CAPACITACIÓN, EL DESARROLLO Y LA TRANSFERENCIA TECNOLÓGICA, LA INNOVACIÓN Y EL EMPRENDIMIENTO, LA PROTECCIÓN DE LA PROPIEDAD INTELECTUAL, PARA IMPULSAR EL CAMBIO DE LA MATRIZ PRODUCTIVA MEDIANTE LA VINCULACIÓN ENTRE EL SECTOR PÚBLICO, PRODUCTIVO Y LAS UNIVERSIDADES.</t>
  </si>
  <si>
    <t>Industria, Innovación e Infraestructura.</t>
  </si>
  <si>
    <t>83 Gestión de la Investigación</t>
  </si>
  <si>
    <t>INCREMENTAR LA PRODUCCIÓN CIENTÍFICA Y TECNOLÓGICA.</t>
  </si>
  <si>
    <t>7.- Asegurar el acceso a energías asequibles, fiables, sostenibles y modernas para todos.</t>
  </si>
  <si>
    <t>9.- Desarrollar infraestructuras resilientes, promover la industrialización inclusiva y sostenible, y fomentar la innovación.</t>
  </si>
  <si>
    <t>6 Desarrollar las capacidades productivas y del entornos para lograr la soberanía alimentaria y el desarrollo rural integral.</t>
  </si>
  <si>
    <t>M.6.8 AUMENTAR LA COBERTURA, CALIDAD Y ACCESO A SERVICIOS DE EDUCACIÓN, CON PERTINENCIA CULTURAL Y TERRITORIAL, EN ZONAS RURALES: INCREMENTAR DEL 7.35 A 8 LA CALIFICACIÓN A LA EDUCACIÓN PÚBLICA EN EL ÁREA RURAL AL 2021.</t>
  </si>
  <si>
    <t>84 Gestión de la Vinculación</t>
  </si>
  <si>
    <t>INCREMENTAR LA VINCULACIÓN CON LA SOCIEDAD O COLECTIVIDAD.</t>
  </si>
  <si>
    <t>P.07.04. INSTITUCIONALIZAR UNA ADMINISTRACIÓN PÚBLICA DEMOCRÁTICA, PARTICIPATIVA, INCLUYENTE, INTERCULTURAL Y ORIENTADA HACIA LA CIUDADANÍA, BASADA EN UN SERVICIO MERITOCRÁTICO PROFESIONALIZADO QUE SE DESEMPEÑE EN CONDICIONES DIGNAS.</t>
  </si>
  <si>
    <t>Ciudades y comunidades sostenibles.</t>
  </si>
  <si>
    <t>10.- Reducir las desigualdades entre países y dentro de ellos.</t>
  </si>
  <si>
    <t>11.- Conseguir que las ciudades y los asentamientos humanos sean inclusivos, seguros, resilentes y sostenibles.</t>
  </si>
  <si>
    <r>
      <rPr>
        <b/>
        <i/>
        <sz val="10"/>
        <color rgb="FF000000"/>
        <rFont val="Cambria"/>
        <family val="1"/>
      </rPr>
      <t xml:space="preserve">Fuente: </t>
    </r>
    <r>
      <rPr>
        <i/>
        <sz val="10"/>
        <color rgb="FF000000"/>
        <rFont val="Cambria"/>
        <family val="1"/>
      </rPr>
      <t>Tabla 18 del Plan Estratégico de Desarrollo Institucional 2021-2024 de la UTMACH.</t>
    </r>
  </si>
  <si>
    <t>EJES ESTRATÉGICOS INSTITUCIONALES POR OEI</t>
  </si>
  <si>
    <t>LINEAMIENTOS ESTRATÉGICOS POR EJE ESTRATÉGICO</t>
  </si>
  <si>
    <t>PRODUCTO INSTITUCIONAL</t>
  </si>
  <si>
    <t>PROGRAMAS PRESUPUESTARIOS</t>
  </si>
  <si>
    <t>_2_Responsabilidad_social_universitaria.</t>
  </si>
  <si>
    <t>_3_Posicionamiento_del_modelo_educativo_integrador_y_desarrollador.</t>
  </si>
  <si>
    <t>_4_Competitividad_de_la_investigación_e_innovación_universitaria.</t>
  </si>
  <si>
    <t>_5_Transferencia_y_producción_del_conocimiento.</t>
  </si>
  <si>
    <t>_6_Eficiencia_en_la_organización_y_gestión_institucional.</t>
  </si>
  <si>
    <t>_7_Internacionalización.</t>
  </si>
  <si>
    <t>_8_La_calidad_como_cultura_universitaria.</t>
  </si>
  <si>
    <t>PRODUCTO_INSTITUCIONAL</t>
  </si>
  <si>
    <t>PROGRAMAS_PRESUPUESTARIOS</t>
  </si>
  <si>
    <r>
      <rPr>
        <sz val="10"/>
        <color rgb="FF000000"/>
        <rFont val="Calibri"/>
        <family val="2"/>
      </rPr>
      <t>_</t>
    </r>
    <r>
      <rPr>
        <b/>
        <sz val="9"/>
        <color rgb="FF000000"/>
        <rFont val="Century Schoolbook"/>
        <family val="1"/>
      </rPr>
      <t>6_</t>
    </r>
    <r>
      <rPr>
        <sz val="10"/>
        <color rgb="FF000000"/>
        <rFont val="Arial Narrow"/>
        <family val="2"/>
      </rPr>
      <t>Eficiencia_en_la_organización_y_gestión_institucional.</t>
    </r>
  </si>
  <si>
    <r>
      <rPr>
        <b/>
        <sz val="9"/>
        <color rgb="FF000000"/>
        <rFont val="Century Schoolbook"/>
        <family val="1"/>
      </rPr>
      <t>_1_</t>
    </r>
    <r>
      <rPr>
        <sz val="10"/>
        <color rgb="FF000000"/>
        <rFont val="Arial Narrow"/>
        <family val="2"/>
      </rPr>
      <t>Creatividad_e_innovación_en_la_oferta_académica.</t>
    </r>
  </si>
  <si>
    <r>
      <rPr>
        <b/>
        <sz val="9"/>
        <color rgb="FF000000"/>
        <rFont val="Century Schoolbook"/>
        <family val="1"/>
      </rPr>
      <t>_1_</t>
    </r>
    <r>
      <rPr>
        <sz val="10"/>
        <color rgb="FF000000"/>
        <rFont val="Arial Narrow"/>
        <family val="2"/>
      </rPr>
      <t>Creatividad_e_innovación_en_la_oferta_académica.</t>
    </r>
  </si>
  <si>
    <r>
      <rPr>
        <b/>
        <sz val="9"/>
        <color rgb="FF000000"/>
        <rFont val="Century Schoolbook"/>
        <family val="1"/>
      </rPr>
      <t>_1_</t>
    </r>
    <r>
      <rPr>
        <sz val="10"/>
        <color rgb="FF000000"/>
        <rFont val="Arial Narrow"/>
        <family val="2"/>
      </rPr>
      <t>Creatividad_e_innovación_en_la_oferta_académica.</t>
    </r>
  </si>
  <si>
    <r>
      <rPr>
        <b/>
        <sz val="9"/>
        <color rgb="FF000000"/>
        <rFont val="Century Schoolbook"/>
        <family val="1"/>
      </rPr>
      <t>1.</t>
    </r>
    <r>
      <rPr>
        <b/>
        <sz val="10"/>
        <color rgb="FF000000"/>
        <rFont val="Arial Narrow"/>
        <family val="2"/>
      </rPr>
      <t xml:space="preserve"> </t>
    </r>
    <r>
      <rPr>
        <sz val="10"/>
        <color rgb="FF000000"/>
        <rFont val="Arial Narrow"/>
        <family val="2"/>
      </rPr>
      <t>Afianzar el proceso de rediseño y contextualización curricular.</t>
    </r>
  </si>
  <si>
    <r>
      <rPr>
        <b/>
        <sz val="9"/>
        <color rgb="FF000000"/>
        <rFont val="Century Schoolbook"/>
        <family val="1"/>
      </rPr>
      <t>1.</t>
    </r>
    <r>
      <rPr>
        <b/>
        <sz val="10"/>
        <color rgb="FF000000"/>
        <rFont val="Arial Narrow"/>
        <family val="2"/>
      </rPr>
      <t xml:space="preserve"> </t>
    </r>
    <r>
      <rPr>
        <sz val="10"/>
        <color rgb="FF000000"/>
        <rFont val="Arial Narrow"/>
        <family val="2"/>
      </rPr>
      <t>Potenciar la presencia de la UTMACH en su contexto de influencia, a través de la ejecución de proyectos de vinculación con la sociedad que promuevan el desarrollo productivo de la provincia.</t>
    </r>
  </si>
  <si>
    <r>
      <rPr>
        <b/>
        <sz val="9"/>
        <color rgb="FF000000"/>
        <rFont val="Century Schoolbook"/>
        <family val="1"/>
      </rPr>
      <t>1.</t>
    </r>
    <r>
      <rPr>
        <b/>
        <sz val="10"/>
        <color rgb="FF000000"/>
        <rFont val="Arial Narrow"/>
        <family val="2"/>
      </rPr>
      <t xml:space="preserve"> </t>
    </r>
    <r>
      <rPr>
        <sz val="10"/>
        <color rgb="FF000000"/>
        <rFont val="Arial Narrow"/>
        <family val="2"/>
      </rPr>
      <t>Mantener procesos continuos de capacitación para garantizar la implementación efectiva del modelo educativo.</t>
    </r>
  </si>
  <si>
    <r>
      <rPr>
        <b/>
        <sz val="9"/>
        <color rgb="FF000000"/>
        <rFont val="Century Schoolbook"/>
        <family val="1"/>
      </rPr>
      <t>1.</t>
    </r>
    <r>
      <rPr>
        <b/>
        <sz val="10"/>
        <color rgb="FF000000"/>
        <rFont val="Arial Narrow"/>
        <family val="2"/>
      </rPr>
      <t xml:space="preserve"> </t>
    </r>
    <r>
      <rPr>
        <sz val="10"/>
        <color rgb="FF000000"/>
        <rFont val="Arial Narrow"/>
        <family val="2"/>
      </rPr>
      <t>Desarrollar proyectos de investigación competitivos que respondan a los requerimientos del contexto institucional.</t>
    </r>
  </si>
  <si>
    <r>
      <rPr>
        <b/>
        <sz val="9"/>
        <color rgb="FF000000"/>
        <rFont val="Century Schoolbook"/>
        <family val="1"/>
      </rPr>
      <t>1.</t>
    </r>
    <r>
      <rPr>
        <b/>
        <sz val="10"/>
        <color rgb="FF000000"/>
        <rFont val="Arial Narrow"/>
        <family val="2"/>
      </rPr>
      <t xml:space="preserve"> </t>
    </r>
    <r>
      <rPr>
        <sz val="10"/>
        <color rgb="FF000000"/>
        <rFont val="Arial Narrow"/>
        <family val="2"/>
      </rPr>
      <t>Fortalecer las capacidades de la comunidad para facilitar el emprendimiento.</t>
    </r>
  </si>
  <si>
    <r>
      <rPr>
        <b/>
        <sz val="9"/>
        <color rgb="FF000000"/>
        <rFont val="Century Schoolbook"/>
        <family val="1"/>
      </rPr>
      <t>1.</t>
    </r>
    <r>
      <rPr>
        <b/>
        <sz val="10"/>
        <color rgb="FF000000"/>
        <rFont val="Arial Narrow"/>
        <family val="2"/>
      </rPr>
      <t xml:space="preserve"> </t>
    </r>
    <r>
      <rPr>
        <sz val="10"/>
        <color rgb="FF000000"/>
        <rFont val="Arial Narrow"/>
        <family val="2"/>
      </rPr>
      <t>Fortalecer la plataforma tecnológica para la automatización de procesos, con la finalidad de mejorar la capacidad de respuesta oportuna.</t>
    </r>
  </si>
  <si>
    <r>
      <rPr>
        <b/>
        <sz val="9"/>
        <color rgb="FF000000"/>
        <rFont val="Century Schoolbook"/>
        <family val="1"/>
      </rPr>
      <t>1.</t>
    </r>
    <r>
      <rPr>
        <b/>
        <sz val="10"/>
        <color rgb="FF000000"/>
        <rFont val="Arial Narrow"/>
        <family val="2"/>
      </rPr>
      <t xml:space="preserve"> </t>
    </r>
    <r>
      <rPr>
        <sz val="10"/>
        <color rgb="FF000000"/>
        <rFont val="Arial Narrow"/>
        <family val="2"/>
      </rPr>
      <t>Implementar un sistema de movilidad académica integral que incremente la competitividad y comparatividad de la producción del conocimiento.</t>
    </r>
  </si>
  <si>
    <r>
      <rPr>
        <b/>
        <sz val="9"/>
        <color rgb="FF000000"/>
        <rFont val="Century Schoolbook"/>
        <family val="1"/>
      </rPr>
      <t>1.</t>
    </r>
    <r>
      <rPr>
        <b/>
        <sz val="10"/>
        <color rgb="FF000000"/>
        <rFont val="Arial Narrow"/>
        <family val="2"/>
      </rPr>
      <t xml:space="preserve"> </t>
    </r>
    <r>
      <rPr>
        <sz val="10"/>
        <color rgb="FF000000"/>
        <rFont val="Arial Narrow"/>
        <family val="2"/>
      </rPr>
      <t>Mantener un enfoque en las necesidades educativas de los estudiantes.</t>
    </r>
  </si>
  <si>
    <t>FORTALECIMIENTO INSTITUCIONAL</t>
  </si>
  <si>
    <r>
      <rPr>
        <b/>
        <sz val="9"/>
        <color rgb="FF000000"/>
        <rFont val="Century Schoolbook"/>
        <family val="1"/>
      </rPr>
      <t>_8</t>
    </r>
    <r>
      <rPr>
        <sz val="9"/>
        <color rgb="FF000000"/>
        <rFont val="Century Schoolbook"/>
        <family val="1"/>
      </rPr>
      <t>_</t>
    </r>
    <r>
      <rPr>
        <sz val="10"/>
        <color rgb="FF000000"/>
        <rFont val="Arial Narrow"/>
        <family val="2"/>
      </rPr>
      <t>La_calidad_como_cultura_universitaria.</t>
    </r>
  </si>
  <si>
    <r>
      <rPr>
        <b/>
        <sz val="9"/>
        <color rgb="FF000000"/>
        <rFont val="Century Schoolbook"/>
        <family val="1"/>
      </rPr>
      <t>_2_</t>
    </r>
    <r>
      <rPr>
        <sz val="10"/>
        <color rgb="FF000000"/>
        <rFont val="Arial Narrow"/>
        <family val="2"/>
      </rPr>
      <t>Responsabilidad_social_universitaria.</t>
    </r>
  </si>
  <si>
    <r>
      <rPr>
        <b/>
        <sz val="9"/>
        <color rgb="FF000000"/>
        <rFont val="Century Schoolbook"/>
        <family val="1"/>
      </rPr>
      <t>_4_</t>
    </r>
    <r>
      <rPr>
        <sz val="10"/>
        <color rgb="FF000000"/>
        <rFont val="Arial Narrow"/>
        <family val="2"/>
      </rPr>
      <t>Competitividad_de_la_investigación_e_innovación_universitaria.</t>
    </r>
  </si>
  <si>
    <r>
      <rPr>
        <b/>
        <sz val="9"/>
        <color rgb="FF000000"/>
        <rFont val="Century Schoolbook"/>
        <family val="1"/>
      </rPr>
      <t>_2</t>
    </r>
    <r>
      <rPr>
        <sz val="10"/>
        <color rgb="FF000000"/>
        <rFont val="Arial Narrow"/>
        <family val="2"/>
      </rPr>
      <t>_Responsabilidad_social_universitaria.</t>
    </r>
  </si>
  <si>
    <r>
      <rPr>
        <b/>
        <sz val="9"/>
        <color rgb="FF000000"/>
        <rFont val="Century Schoolbook"/>
        <family val="1"/>
      </rPr>
      <t>2.</t>
    </r>
    <r>
      <rPr>
        <b/>
        <sz val="10"/>
        <color rgb="FF000000"/>
        <rFont val="Arial Narrow"/>
        <family val="2"/>
      </rPr>
      <t xml:space="preserve"> </t>
    </r>
    <r>
      <rPr>
        <sz val="10"/>
        <color rgb="FF000000"/>
        <rFont val="Arial Narrow"/>
        <family val="2"/>
      </rPr>
      <t>Diseñar carreras y programas de postgrado que respondan a los requerimientos del radio de influencia de la UTMACH.</t>
    </r>
  </si>
  <si>
    <r>
      <rPr>
        <b/>
        <sz val="9"/>
        <color rgb="FF000000"/>
        <rFont val="Century Schoolbook"/>
        <family val="1"/>
      </rPr>
      <t>2.</t>
    </r>
    <r>
      <rPr>
        <b/>
        <sz val="10"/>
        <color rgb="FF000000"/>
        <rFont val="Arial Narrow"/>
        <family val="2"/>
      </rPr>
      <t xml:space="preserve"> </t>
    </r>
    <r>
      <rPr>
        <sz val="10"/>
        <color rgb="FF000000"/>
        <rFont val="Arial Narrow"/>
        <family val="2"/>
      </rPr>
      <t>Participar activamente en la resolución de problemas de la región mediante el desarrollo de propuestas científicas, tecnológicas y de vinculación social pertinentes y factibles.</t>
    </r>
  </si>
  <si>
    <r>
      <rPr>
        <b/>
        <sz val="9"/>
        <color rgb="FF000000"/>
        <rFont val="Century Schoolbook"/>
        <family val="1"/>
      </rPr>
      <t>2.</t>
    </r>
    <r>
      <rPr>
        <b/>
        <sz val="10"/>
        <color rgb="FF000000"/>
        <rFont val="Arial Narrow"/>
        <family val="2"/>
      </rPr>
      <t xml:space="preserve"> </t>
    </r>
    <r>
      <rPr>
        <sz val="10"/>
        <color rgb="FF000000"/>
        <rFont val="Arial Narrow"/>
        <family val="2"/>
      </rPr>
      <t>Desarrollar un sistema de acompañamiento para la gestión eficaz del modelo educativo.</t>
    </r>
  </si>
  <si>
    <r>
      <rPr>
        <b/>
        <sz val="9"/>
        <color rgb="FF000000"/>
        <rFont val="Century Schoolbook"/>
        <family val="1"/>
      </rPr>
      <t>2.</t>
    </r>
    <r>
      <rPr>
        <b/>
        <sz val="10"/>
        <color rgb="FF000000"/>
        <rFont val="Arial Narrow"/>
        <family val="2"/>
      </rPr>
      <t xml:space="preserve"> </t>
    </r>
    <r>
      <rPr>
        <sz val="10"/>
        <color rgb="FF000000"/>
        <rFont val="Arial Narrow"/>
        <family val="2"/>
      </rPr>
      <t>Incrementar la producción científica en revista ubicadas en sistemas de indexación de corriente principal.</t>
    </r>
  </si>
  <si>
    <r>
      <rPr>
        <b/>
        <sz val="9"/>
        <color rgb="FF000000"/>
        <rFont val="Century Schoolbook"/>
        <family val="1"/>
      </rPr>
      <t>2.</t>
    </r>
    <r>
      <rPr>
        <b/>
        <sz val="10"/>
        <color rgb="FF000000"/>
        <rFont val="Arial Narrow"/>
        <family val="2"/>
      </rPr>
      <t xml:space="preserve"> </t>
    </r>
    <r>
      <rPr>
        <sz val="10"/>
        <color rgb="FF000000"/>
        <rFont val="Arial Narrow"/>
        <family val="2"/>
      </rPr>
      <t>Establecer alianzas estratégicas con los sectores académicos y productivos (público - privado) para establecer un parque tecnológico que permita la incubación y dinamización de empresas.</t>
    </r>
  </si>
  <si>
    <r>
      <rPr>
        <b/>
        <sz val="9"/>
        <color rgb="FF000000"/>
        <rFont val="Century Schoolbook"/>
        <family val="1"/>
      </rPr>
      <t>2.</t>
    </r>
    <r>
      <rPr>
        <b/>
        <sz val="10"/>
        <color rgb="FF000000"/>
        <rFont val="Arial Narrow"/>
        <family val="2"/>
      </rPr>
      <t xml:space="preserve"> </t>
    </r>
    <r>
      <rPr>
        <sz val="10"/>
        <color rgb="FF000000"/>
        <rFont val="Arial Narrow"/>
        <family val="2"/>
      </rPr>
      <t>Garantizar la sustentabilidad económico - financiera de los programas y servicios para el bienestar estudiantil (becas, servicios, movilidad estudiantil, mejora de la infraestructura, equipamiento de laboratorios, acceso a herramientas para el aprendizaje autónomo, servicios de digitalización y copiado, acceso a las rutas urbanas desde la universidad).</t>
    </r>
  </si>
  <si>
    <r>
      <rPr>
        <b/>
        <sz val="9"/>
        <color rgb="FF000000"/>
        <rFont val="Century Schoolbook"/>
        <family val="1"/>
      </rPr>
      <t>2.</t>
    </r>
    <r>
      <rPr>
        <b/>
        <sz val="10"/>
        <color rgb="FF000000"/>
        <rFont val="Arial Narrow"/>
        <family val="2"/>
      </rPr>
      <t xml:space="preserve"> </t>
    </r>
    <r>
      <rPr>
        <sz val="10"/>
        <color rgb="FF000000"/>
        <rFont val="Arial Narrow"/>
        <family val="2"/>
      </rPr>
      <t>Vincular al personal docente y de investigación a redes académicas y productivas internacionales mediante estancias, pasantías, prácticas académicas, entre otras formas de movilidad.</t>
    </r>
  </si>
  <si>
    <r>
      <rPr>
        <b/>
        <sz val="9"/>
        <color rgb="FF000000"/>
        <rFont val="Century Schoolbook"/>
        <family val="1"/>
      </rPr>
      <t>2.</t>
    </r>
    <r>
      <rPr>
        <b/>
        <sz val="10"/>
        <color rgb="FF000000"/>
        <rFont val="Arial Narrow"/>
        <family val="2"/>
      </rPr>
      <t xml:space="preserve"> </t>
    </r>
    <r>
      <rPr>
        <sz val="10"/>
        <color rgb="FF000000"/>
        <rFont val="Arial Narrow"/>
        <family val="2"/>
      </rPr>
      <t>Fortalecer el liderazgo en todos los niveles de decisión para incrementar el compromiso de la comunidad universitaria en el logro de los objetivos institucionales.</t>
    </r>
  </si>
  <si>
    <t>ASEGURAMIENTO DE LA CALIDAD</t>
  </si>
  <si>
    <r>
      <rPr>
        <b/>
        <sz val="9"/>
        <color rgb="FF000000"/>
        <rFont val="Century Schoolbook"/>
        <family val="1"/>
      </rPr>
      <t>_3</t>
    </r>
    <r>
      <rPr>
        <sz val="9"/>
        <color rgb="FF000000"/>
        <rFont val="Century Schoolbook"/>
        <family val="1"/>
      </rPr>
      <t>_</t>
    </r>
    <r>
      <rPr>
        <sz val="10"/>
        <color rgb="FF000000"/>
        <rFont val="Arial Narrow"/>
        <family val="2"/>
      </rPr>
      <t>Posicionamiento_del_modelo_educativo_integrador_y_desarrollador.</t>
    </r>
  </si>
  <si>
    <r>
      <rPr>
        <b/>
        <sz val="9"/>
        <color rgb="FF000000"/>
        <rFont val="Century Schoolbook"/>
        <family val="1"/>
      </rPr>
      <t>_5</t>
    </r>
    <r>
      <rPr>
        <sz val="10"/>
        <color rgb="FF000000"/>
        <rFont val="Arial Narrow"/>
        <family val="2"/>
      </rPr>
      <t>_Transferencia_y_producción_del_conocimiento.</t>
    </r>
  </si>
  <si>
    <r>
      <rPr>
        <b/>
        <sz val="9"/>
        <color rgb="FF000000"/>
        <rFont val="Century Schoolbook"/>
        <family val="1"/>
      </rPr>
      <t>_5</t>
    </r>
    <r>
      <rPr>
        <sz val="10"/>
        <color rgb="FF000000"/>
        <rFont val="Arial Narrow"/>
        <family val="2"/>
      </rPr>
      <t>_Transferencia_y_producción_del_conocimiento.</t>
    </r>
  </si>
  <si>
    <r>
      <rPr>
        <b/>
        <sz val="9"/>
        <color rgb="FF000000"/>
        <rFont val="Century Schoolbook"/>
        <family val="1"/>
      </rPr>
      <t>3.</t>
    </r>
    <r>
      <rPr>
        <b/>
        <sz val="10"/>
        <color rgb="FF000000"/>
        <rFont val="Arial Narrow"/>
        <family val="2"/>
      </rPr>
      <t xml:space="preserve"> </t>
    </r>
    <r>
      <rPr>
        <sz val="10"/>
        <color rgb="FF000000"/>
        <rFont val="Arial Narrow"/>
        <family val="2"/>
      </rPr>
      <t>Generar espacios para la promoción y desarrollo del patrimonio natural y cultural (tangible e intangible) de la Provincia de El Oro.</t>
    </r>
  </si>
  <si>
    <r>
      <rPr>
        <b/>
        <sz val="9"/>
        <color rgb="FF000000"/>
        <rFont val="Century Schoolbook"/>
        <family val="1"/>
      </rPr>
      <t>3.</t>
    </r>
    <r>
      <rPr>
        <b/>
        <sz val="10"/>
        <color rgb="FF000000"/>
        <rFont val="Arial Narrow"/>
        <family val="2"/>
      </rPr>
      <t xml:space="preserve"> </t>
    </r>
    <r>
      <rPr>
        <sz val="10"/>
        <color rgb="FF000000"/>
        <rFont val="Arial Narrow"/>
        <family val="2"/>
      </rPr>
      <t>Fortalecer la bolsa de empleo de la UTMACH mediante el establecimiento de alianzas estratégicas con el sector público - privado.</t>
    </r>
  </si>
  <si>
    <r>
      <rPr>
        <b/>
        <sz val="9"/>
        <color rgb="FF000000"/>
        <rFont val="Century Schoolbook"/>
        <family val="1"/>
      </rPr>
      <t>3.</t>
    </r>
    <r>
      <rPr>
        <b/>
        <sz val="10"/>
        <color rgb="FF000000"/>
        <rFont val="Arial Narrow"/>
        <family val="2"/>
      </rPr>
      <t xml:space="preserve"> </t>
    </r>
    <r>
      <rPr>
        <sz val="10"/>
        <color rgb="FF000000"/>
        <rFont val="Arial Narrow"/>
        <family val="2"/>
      </rPr>
      <t>Fortalecer la interacción de la docencia, investigación y vinculación para el logro de los objetivos operativos del modelo educativo.</t>
    </r>
  </si>
  <si>
    <r>
      <rPr>
        <b/>
        <sz val="9"/>
        <color rgb="FF000000"/>
        <rFont val="Century Schoolbook"/>
        <family val="1"/>
      </rPr>
      <t>3.</t>
    </r>
    <r>
      <rPr>
        <b/>
        <sz val="10"/>
        <color rgb="FF000000"/>
        <rFont val="Arial Narrow"/>
        <family val="2"/>
      </rPr>
      <t xml:space="preserve"> I</t>
    </r>
    <r>
      <rPr>
        <sz val="10"/>
        <color rgb="FF000000"/>
        <rFont val="Arial Narrow"/>
        <family val="2"/>
      </rPr>
      <t>ncrementar la producción de artículos en revistas con indexación transnacional y regional.</t>
    </r>
  </si>
  <si>
    <r>
      <rPr>
        <b/>
        <sz val="9"/>
        <color rgb="FF000000"/>
        <rFont val="Century Schoolbook"/>
        <family val="1"/>
      </rPr>
      <t>3.</t>
    </r>
    <r>
      <rPr>
        <b/>
        <sz val="10"/>
        <color rgb="FF000000"/>
        <rFont val="Arial Narrow"/>
        <family val="2"/>
      </rPr>
      <t xml:space="preserve"> </t>
    </r>
    <r>
      <rPr>
        <sz val="10"/>
        <color rgb="FF000000"/>
        <rFont val="Arial Narrow"/>
        <family val="2"/>
      </rPr>
      <t>Crear una empresa mixta que cuente con un portafolio diversificado de servicios (laboratorios, análisis de datos, estudios técnicos, entre otros) para responder a los requerimientos de los sectores productivos.</t>
    </r>
  </si>
  <si>
    <r>
      <rPr>
        <b/>
        <sz val="9"/>
        <color rgb="FF000000"/>
        <rFont val="Century Schoolbook"/>
        <family val="1"/>
      </rPr>
      <t>3.</t>
    </r>
    <r>
      <rPr>
        <b/>
        <sz val="10"/>
        <color rgb="FF000000"/>
        <rFont val="Arial Narrow"/>
        <family val="2"/>
      </rPr>
      <t xml:space="preserve"> </t>
    </r>
    <r>
      <rPr>
        <sz val="10"/>
        <color rgb="FF000000"/>
        <rFont val="Arial Narrow"/>
        <family val="2"/>
      </rPr>
      <t>Gestionar fondos que permitan la sostenibilidad de recursos humanos calificados.</t>
    </r>
  </si>
  <si>
    <r>
      <rPr>
        <b/>
        <sz val="9"/>
        <color rgb="FF000000"/>
        <rFont val="Century Schoolbook"/>
        <family val="1"/>
      </rPr>
      <t>3</t>
    </r>
    <r>
      <rPr>
        <b/>
        <sz val="10"/>
        <color rgb="FF000000"/>
        <rFont val="Arial Narrow"/>
        <family val="2"/>
      </rPr>
      <t xml:space="preserve">. </t>
    </r>
    <r>
      <rPr>
        <sz val="10"/>
        <color rgb="FF000000"/>
        <rFont val="Arial Narrow"/>
        <family val="2"/>
      </rPr>
      <t>Impulsar las formas de movilidad estudiantil hacia otras IES, instituciones productivas, organismos de estado a nivel internacional.</t>
    </r>
  </si>
  <si>
    <r>
      <rPr>
        <b/>
        <sz val="9"/>
        <color rgb="FF000000"/>
        <rFont val="Century Schoolbook"/>
        <family val="1"/>
      </rPr>
      <t>3.</t>
    </r>
    <r>
      <rPr>
        <b/>
        <sz val="10"/>
        <color rgb="FF000000"/>
        <rFont val="Arial Narrow"/>
        <family val="2"/>
      </rPr>
      <t xml:space="preserve"> </t>
    </r>
    <r>
      <rPr>
        <sz val="10"/>
        <color rgb="FF000000"/>
        <rFont val="Arial Narrow"/>
        <family val="2"/>
      </rPr>
      <t>Promover la participación y el empoderamiento de la comunidad universitaria en la toma de decisiones institucionales.</t>
    </r>
  </si>
  <si>
    <t>TALENTO HUMANO FORTALECIDO</t>
  </si>
  <si>
    <r>
      <rPr>
        <b/>
        <sz val="9"/>
        <color rgb="FF000000"/>
        <rFont val="Century Schoolbook"/>
        <family val="1"/>
      </rPr>
      <t>_4_</t>
    </r>
    <r>
      <rPr>
        <sz val="10"/>
        <color rgb="FF000000"/>
        <rFont val="Arial Narrow"/>
        <family val="2"/>
      </rPr>
      <t>Competitividad_de_la_investigación_e_innovación_universitaria.</t>
    </r>
  </si>
  <si>
    <r>
      <rPr>
        <b/>
        <sz val="9"/>
        <color rgb="FF000000"/>
        <rFont val="Century Schoolbook"/>
        <family val="1"/>
      </rPr>
      <t>_7</t>
    </r>
    <r>
      <rPr>
        <sz val="10"/>
        <color rgb="FF000000"/>
        <rFont val="Arial Narrow"/>
        <family val="2"/>
      </rPr>
      <t>_Internacionalización.</t>
    </r>
  </si>
  <si>
    <r>
      <rPr>
        <b/>
        <sz val="9"/>
        <color rgb="FF000000"/>
        <rFont val="Century Schoolbook"/>
        <family val="1"/>
      </rPr>
      <t>4.</t>
    </r>
    <r>
      <rPr>
        <sz val="10"/>
        <color rgb="FF000000"/>
        <rFont val="Arial Narrow"/>
        <family val="2"/>
      </rPr>
      <t xml:space="preserve"> Ampliar la oferta de programas de educación continua y educación avanzada.</t>
    </r>
  </si>
  <si>
    <r>
      <rPr>
        <b/>
        <sz val="9"/>
        <color rgb="FF000000"/>
        <rFont val="Century Schoolbook"/>
        <family val="1"/>
      </rPr>
      <t>4.</t>
    </r>
    <r>
      <rPr>
        <b/>
        <sz val="10"/>
        <color rgb="FF000000"/>
        <rFont val="Arial Narrow"/>
        <family val="2"/>
      </rPr>
      <t xml:space="preserve"> </t>
    </r>
    <r>
      <rPr>
        <sz val="10"/>
        <color rgb="FF000000"/>
        <rFont val="Arial Narrow"/>
        <family val="2"/>
      </rPr>
      <t>Gestionar ferias de empleo que faciliten el posicionamiento de los graduados de la UTMACH en el mercado laboral.</t>
    </r>
  </si>
  <si>
    <r>
      <rPr>
        <b/>
        <sz val="9"/>
        <color rgb="FF000000"/>
        <rFont val="Century Schoolbook"/>
        <family val="1"/>
      </rPr>
      <t>4.</t>
    </r>
    <r>
      <rPr>
        <b/>
        <sz val="10"/>
        <color rgb="FF000000"/>
        <rFont val="Arial Narrow"/>
        <family val="2"/>
      </rPr>
      <t xml:space="preserve"> </t>
    </r>
    <r>
      <rPr>
        <sz val="10"/>
        <color rgb="FF000000"/>
        <rFont val="Arial Narrow"/>
        <family val="2"/>
      </rPr>
      <t>Impulsar la interdisciplinariedad en la gestión microcurricular.</t>
    </r>
  </si>
  <si>
    <r>
      <rPr>
        <b/>
        <sz val="9"/>
        <color rgb="FF000000"/>
        <rFont val="Century Schoolbook"/>
        <family val="1"/>
      </rPr>
      <t xml:space="preserve">4. </t>
    </r>
    <r>
      <rPr>
        <sz val="10"/>
        <color rgb="FF000000"/>
        <rFont val="Arial Narrow"/>
        <family val="2"/>
      </rPr>
      <t>Aumentar la producción, competitividad y posicionamiento de la editorial universitaria.</t>
    </r>
  </si>
  <si>
    <r>
      <rPr>
        <b/>
        <sz val="9"/>
        <color rgb="FF000000"/>
        <rFont val="Century Schoolbook"/>
        <family val="1"/>
      </rPr>
      <t>4.</t>
    </r>
    <r>
      <rPr>
        <b/>
        <sz val="10"/>
        <color rgb="FF000000"/>
        <rFont val="Arial Narrow"/>
        <family val="2"/>
      </rPr>
      <t xml:space="preserve"> </t>
    </r>
    <r>
      <rPr>
        <sz val="10"/>
        <color rgb="FF000000"/>
        <rFont val="Arial Narrow"/>
        <family val="2"/>
      </rPr>
      <t>Acreditar laboratorios de investigación y servicios con normas técnicas correspondientes a su actividad.</t>
    </r>
  </si>
  <si>
    <r>
      <rPr>
        <b/>
        <sz val="9"/>
        <color rgb="FF000000"/>
        <rFont val="Century Schoolbook"/>
        <family val="1"/>
      </rPr>
      <t xml:space="preserve">4. </t>
    </r>
    <r>
      <rPr>
        <sz val="10"/>
        <color rgb="FF000000"/>
        <rFont val="Arial Narrow"/>
        <family val="2"/>
      </rPr>
      <t>Reestructurar el marco jurídico interno y la estructura orgánica para armonizar la gobernabilidad universitaria con las exigencias del sistema universitario actual.</t>
    </r>
  </si>
  <si>
    <r>
      <rPr>
        <b/>
        <sz val="9"/>
        <color rgb="FF000000"/>
        <rFont val="Century Schoolbook"/>
        <family val="1"/>
      </rPr>
      <t xml:space="preserve">4. </t>
    </r>
    <r>
      <rPr>
        <sz val="10"/>
        <color rgb="FF000000"/>
        <rFont val="Arial Narrow"/>
        <family val="2"/>
      </rPr>
      <t>Promover la acogida de estudiantes, docentes e investigadores externos que deseen realizar estancias en la UTMACH.</t>
    </r>
  </si>
  <si>
    <r>
      <rPr>
        <b/>
        <sz val="9"/>
        <color rgb="FF000000"/>
        <rFont val="Century Schoolbook"/>
        <family val="1"/>
      </rPr>
      <t>4.</t>
    </r>
    <r>
      <rPr>
        <b/>
        <sz val="10"/>
        <color rgb="FF000000"/>
        <rFont val="Arial Narrow"/>
        <family val="2"/>
      </rPr>
      <t xml:space="preserve"> </t>
    </r>
    <r>
      <rPr>
        <sz val="10"/>
        <color rgb="FF000000"/>
        <rFont val="Arial Narrow"/>
        <family val="2"/>
      </rPr>
      <t>Actualizar los procesos organizacionales para garantizar el comportamiento sistémico y el ajuste contextual de la institución.</t>
    </r>
  </si>
  <si>
    <t>OFERTA ACADÉMICA</t>
  </si>
  <si>
    <r>
      <rPr>
        <b/>
        <sz val="9"/>
        <color rgb="FF000000"/>
        <rFont val="Century Schoolbook"/>
        <family val="1"/>
      </rPr>
      <t>_7_</t>
    </r>
    <r>
      <rPr>
        <sz val="10"/>
        <color rgb="FF000000"/>
        <rFont val="Arial Narrow"/>
        <family val="2"/>
      </rPr>
      <t>Internacionalización.</t>
    </r>
  </si>
  <si>
    <r>
      <rPr>
        <b/>
        <sz val="9"/>
        <color rgb="FF000000"/>
        <rFont val="Century Schoolbook"/>
        <family val="1"/>
      </rPr>
      <t>5.</t>
    </r>
    <r>
      <rPr>
        <b/>
        <sz val="10"/>
        <color rgb="FF000000"/>
        <rFont val="Arial Narrow"/>
        <family val="2"/>
      </rPr>
      <t xml:space="preserve"> </t>
    </r>
    <r>
      <rPr>
        <sz val="10"/>
        <color rgb="FF000000"/>
        <rFont val="Arial Narrow"/>
        <family val="2"/>
      </rPr>
      <t>Crear consejos consultivos para el fomento, la participación y el control social por parte de la sociedad civil y comunidad universitaria.</t>
    </r>
  </si>
  <si>
    <r>
      <rPr>
        <b/>
        <sz val="9"/>
        <color rgb="FF000000"/>
        <rFont val="Century Schoolbook"/>
        <family val="1"/>
      </rPr>
      <t>5.</t>
    </r>
    <r>
      <rPr>
        <b/>
        <sz val="10"/>
        <color rgb="FF000000"/>
        <rFont val="Arial Narrow"/>
        <family val="2"/>
      </rPr>
      <t xml:space="preserve"> </t>
    </r>
    <r>
      <rPr>
        <sz val="10"/>
        <color rgb="FF000000"/>
        <rFont val="Arial Narrow"/>
        <family val="2"/>
      </rPr>
      <t>Gestionar alianzas universidad - educación media y básica para implementar un programa de desarrollo vocacional en correspondencia con la oferta académica de la UTMACH.</t>
    </r>
  </si>
  <si>
    <r>
      <rPr>
        <b/>
        <sz val="9"/>
        <color rgb="FF000000"/>
        <rFont val="Century Schoolbook"/>
        <family val="1"/>
      </rPr>
      <t>5.</t>
    </r>
    <r>
      <rPr>
        <b/>
        <sz val="10"/>
        <color rgb="FF000000"/>
        <rFont val="Arial Narrow"/>
        <family val="2"/>
      </rPr>
      <t xml:space="preserve"> </t>
    </r>
    <r>
      <rPr>
        <sz val="10"/>
        <color rgb="FF000000"/>
        <rFont val="Arial Narrow"/>
        <family val="2"/>
      </rPr>
      <t>Fortalecer la creación de medios de difusión científica (revistas, proceedings) potencialmente indexables en corriente principal.</t>
    </r>
  </si>
  <si>
    <r>
      <rPr>
        <b/>
        <sz val="9"/>
        <color rgb="FF000000"/>
        <rFont val="Century Schoolbook"/>
        <family val="1"/>
      </rPr>
      <t>5.</t>
    </r>
    <r>
      <rPr>
        <b/>
        <sz val="10"/>
        <color rgb="FF000000"/>
        <rFont val="Arial Narrow"/>
        <family val="2"/>
      </rPr>
      <t xml:space="preserve"> </t>
    </r>
    <r>
      <rPr>
        <sz val="10"/>
        <color rgb="FF000000"/>
        <rFont val="Arial Narrow"/>
        <family val="2"/>
      </rPr>
      <t>Generar unidades de producción de conocimiento vinculadas a las áreas disciplinares de cada unidad académica.</t>
    </r>
  </si>
  <si>
    <r>
      <rPr>
        <b/>
        <sz val="9"/>
        <color rgb="FF000000"/>
        <rFont val="Century Schoolbook"/>
        <family val="1"/>
      </rPr>
      <t>5.</t>
    </r>
    <r>
      <rPr>
        <b/>
        <sz val="10"/>
        <color rgb="FF000000"/>
        <rFont val="Arial Narrow"/>
        <family val="2"/>
      </rPr>
      <t xml:space="preserve"> </t>
    </r>
    <r>
      <rPr>
        <sz val="10"/>
        <color rgb="FF000000"/>
        <rFont val="Arial Narrow"/>
        <family val="2"/>
      </rPr>
      <t>Desarrollar un sistema de incentivos que reconozca la eficiencia individual y colectiva en la gestión administrativa.</t>
    </r>
  </si>
  <si>
    <r>
      <rPr>
        <b/>
        <sz val="9"/>
        <color rgb="FF000000"/>
        <rFont val="Century Schoolbook"/>
        <family val="1"/>
      </rPr>
      <t>5</t>
    </r>
    <r>
      <rPr>
        <b/>
        <sz val="10"/>
        <color rgb="FF000000"/>
        <rFont val="Arial Narrow"/>
        <family val="2"/>
      </rPr>
      <t xml:space="preserve">. </t>
    </r>
    <r>
      <rPr>
        <sz val="10"/>
        <color rgb="FF000000"/>
        <rFont val="Arial Narrow"/>
        <family val="2"/>
      </rPr>
      <t>Certificación académica internacional de las  carreras y programas de postgrado.</t>
    </r>
  </si>
  <si>
    <r>
      <rPr>
        <b/>
        <sz val="9"/>
        <color rgb="FF000000"/>
        <rFont val="Century Schoolbook"/>
        <family val="1"/>
      </rPr>
      <t>5.</t>
    </r>
    <r>
      <rPr>
        <b/>
        <sz val="10"/>
        <color rgb="FF000000"/>
        <rFont val="Arial Narrow"/>
        <family val="2"/>
      </rPr>
      <t xml:space="preserve"> </t>
    </r>
    <r>
      <rPr>
        <sz val="10"/>
        <color rgb="FF000000"/>
        <rFont val="Arial Narrow"/>
        <family val="2"/>
      </rPr>
      <t>Optimizar el desempeño institucional mediante la aplicación del principio de mejora continua.</t>
    </r>
  </si>
  <si>
    <t>MATRICULADOS SEGÚN AUTOIDENTIFICACIÓN ÉTINICA</t>
  </si>
  <si>
    <r>
      <rPr>
        <b/>
        <sz val="9"/>
        <color rgb="FF000000"/>
        <rFont val="Century Schoolbook"/>
        <family val="1"/>
      </rPr>
      <t>6.</t>
    </r>
    <r>
      <rPr>
        <b/>
        <sz val="10"/>
        <color rgb="FF000000"/>
        <rFont val="Arial Narrow"/>
        <family val="2"/>
      </rPr>
      <t xml:space="preserve"> </t>
    </r>
    <r>
      <rPr>
        <sz val="10"/>
        <color rgb="FF000000"/>
        <rFont val="Arial Narrow"/>
        <family val="2"/>
      </rPr>
      <t>Revalorizar la participación docente en proyectos de vinculación con fines de acceso a mejoras escalafonarias y/o de méritos para evaluación docente.</t>
    </r>
  </si>
  <si>
    <r>
      <rPr>
        <b/>
        <sz val="9"/>
        <color rgb="FF000000"/>
        <rFont val="Century Schoolbook"/>
        <family val="1"/>
      </rPr>
      <t>6.</t>
    </r>
    <r>
      <rPr>
        <b/>
        <sz val="10"/>
        <color rgb="FF000000"/>
        <rFont val="Arial Narrow"/>
        <family val="2"/>
      </rPr>
      <t xml:space="preserve"> </t>
    </r>
    <r>
      <rPr>
        <sz val="10"/>
        <color rgb="FF000000"/>
        <rFont val="Arial Narrow"/>
        <family val="2"/>
      </rPr>
      <t>Implementar un plan de perfeccionamiento académico que facilite el desarrollo profesional del docente.</t>
    </r>
  </si>
  <si>
    <r>
      <rPr>
        <b/>
        <sz val="9"/>
        <color rgb="FF000000"/>
        <rFont val="Century Schoolbook"/>
        <family val="1"/>
      </rPr>
      <t>6.</t>
    </r>
    <r>
      <rPr>
        <b/>
        <sz val="10"/>
        <color rgb="FF000000"/>
        <rFont val="Arial Narrow"/>
        <family val="2"/>
      </rPr>
      <t xml:space="preserve"> </t>
    </r>
    <r>
      <rPr>
        <sz val="10"/>
        <color rgb="FF000000"/>
        <rFont val="Arial Narrow"/>
        <family val="2"/>
      </rPr>
      <t>Desarrollar un sistema de incentivos para incrementar la competitividad de grupos y semilleros de investigación.</t>
    </r>
  </si>
  <si>
    <r>
      <rPr>
        <b/>
        <sz val="9"/>
        <color rgb="FF000000"/>
        <rFont val="Century Schoolbook"/>
        <family val="1"/>
      </rPr>
      <t>6.</t>
    </r>
    <r>
      <rPr>
        <b/>
        <sz val="10"/>
        <color rgb="FF000000"/>
        <rFont val="Arial Narrow"/>
        <family val="2"/>
      </rPr>
      <t xml:space="preserve"> </t>
    </r>
    <r>
      <rPr>
        <sz val="10"/>
        <color rgb="FF000000"/>
        <rFont val="Arial Narrow"/>
        <family val="2"/>
      </rPr>
      <t>Impulsar un sistema tecnológico de comunicación interna que mejore la respuesta efectiva en la gestión administrativa.</t>
    </r>
  </si>
  <si>
    <r>
      <rPr>
        <b/>
        <sz val="9"/>
        <color rgb="FF000000"/>
        <rFont val="Century Schoolbook"/>
        <family val="1"/>
      </rPr>
      <t>6.</t>
    </r>
    <r>
      <rPr>
        <b/>
        <sz val="10"/>
        <color rgb="FF000000"/>
        <rFont val="Arial Narrow"/>
        <family val="2"/>
      </rPr>
      <t xml:space="preserve"> </t>
    </r>
    <r>
      <rPr>
        <sz val="10"/>
        <color rgb="FF000000"/>
        <rFont val="Arial Narrow"/>
        <family val="2"/>
      </rPr>
      <t>Certificación internacional de laboratorios.</t>
    </r>
  </si>
  <si>
    <r>
      <rPr>
        <b/>
        <sz val="9"/>
        <color rgb="FF000000"/>
        <rFont val="Century Schoolbook"/>
        <family val="1"/>
      </rPr>
      <t>6.</t>
    </r>
    <r>
      <rPr>
        <b/>
        <sz val="10"/>
        <color rgb="FF000000"/>
        <rFont val="Arial Narrow"/>
        <family val="2"/>
      </rPr>
      <t xml:space="preserve"> </t>
    </r>
    <r>
      <rPr>
        <sz val="10"/>
        <color rgb="FF000000"/>
        <rFont val="Arial Narrow"/>
        <family val="2"/>
      </rPr>
      <t>Afianzar la toma de decisiones basada en evidencias, para fortalecer la objetividad y confianza en la gestión universitaria.</t>
    </r>
  </si>
  <si>
    <t>EJES SUSTANTIVOS INTEGRADOS</t>
  </si>
  <si>
    <r>
      <rPr>
        <b/>
        <sz val="9"/>
        <color rgb="FF000000"/>
        <rFont val="Century Schoolbook"/>
        <family val="1"/>
      </rPr>
      <t>7.</t>
    </r>
    <r>
      <rPr>
        <b/>
        <sz val="10"/>
        <color rgb="FF000000"/>
        <rFont val="Arial Narrow"/>
        <family val="2"/>
      </rPr>
      <t xml:space="preserve"> </t>
    </r>
    <r>
      <rPr>
        <sz val="10"/>
        <color rgb="FF000000"/>
        <rFont val="Arial Narrow"/>
        <family val="2"/>
      </rPr>
      <t>Desarrollar programas de alfabetización en competencias de desarrollo sostenible.</t>
    </r>
  </si>
  <si>
    <r>
      <rPr>
        <b/>
        <sz val="9"/>
        <color rgb="FF000000"/>
        <rFont val="Century Schoolbook"/>
        <family val="1"/>
      </rPr>
      <t>7.</t>
    </r>
    <r>
      <rPr>
        <b/>
        <sz val="10"/>
        <color rgb="FF000000"/>
        <rFont val="Arial Narrow"/>
        <family val="2"/>
      </rPr>
      <t xml:space="preserve"> </t>
    </r>
    <r>
      <rPr>
        <sz val="10"/>
        <color rgb="FF000000"/>
        <rFont val="Arial Narrow"/>
        <family val="2"/>
      </rPr>
      <t>Construir un sistema de reconocimiento e incentivos de prácticas docentes innovadoras.</t>
    </r>
  </si>
  <si>
    <r>
      <rPr>
        <b/>
        <sz val="9"/>
        <color rgb="FF000000"/>
        <rFont val="Century Schoolbook"/>
        <family val="1"/>
      </rPr>
      <t>7.</t>
    </r>
    <r>
      <rPr>
        <b/>
        <sz val="10"/>
        <color rgb="FF000000"/>
        <rFont val="Arial Narrow"/>
        <family val="2"/>
      </rPr>
      <t xml:space="preserve"> </t>
    </r>
    <r>
      <rPr>
        <sz val="10"/>
        <color rgb="FF000000"/>
        <rFont val="Arial Narrow"/>
        <family val="2"/>
      </rPr>
      <t>Impulsar la producción científica - académica derivada de la investigación formativa, para asegurar la participación masiva de la comunidad estudiantil en la generación de conocimiento.</t>
    </r>
  </si>
  <si>
    <r>
      <rPr>
        <b/>
        <sz val="9"/>
        <color rgb="FF000000"/>
        <rFont val="Century Schoolbook"/>
        <family val="1"/>
      </rPr>
      <t>7.</t>
    </r>
    <r>
      <rPr>
        <b/>
        <sz val="10"/>
        <color rgb="FF000000"/>
        <rFont val="Arial Narrow"/>
        <family val="2"/>
      </rPr>
      <t xml:space="preserve"> </t>
    </r>
    <r>
      <rPr>
        <sz val="10"/>
        <color rgb="FF000000"/>
        <rFont val="Arial Narrow"/>
        <family val="2"/>
      </rPr>
      <t>Promover el uso de firmas electrónicas para agilizar los trámites administrativos.</t>
    </r>
  </si>
  <si>
    <r>
      <rPr>
        <b/>
        <sz val="9"/>
        <color rgb="FF000000"/>
        <rFont val="Century Schoolbook"/>
        <family val="1"/>
      </rPr>
      <t>7.</t>
    </r>
    <r>
      <rPr>
        <b/>
        <sz val="10"/>
        <color rgb="FF000000"/>
        <rFont val="Arial Narrow"/>
        <family val="2"/>
      </rPr>
      <t xml:space="preserve"> </t>
    </r>
    <r>
      <rPr>
        <sz val="10"/>
        <color rgb="FF000000"/>
        <rFont val="Arial Narrow"/>
        <family val="2"/>
      </rPr>
      <t>Optimizar la interacción social de la universidad con los proveedores, empleados y otras partes interesadas.</t>
    </r>
  </si>
  <si>
    <t>INTERCULTURALIDAD E IGUALDAD DE CONDICIONES FOMENTADA</t>
  </si>
  <si>
    <r>
      <rPr>
        <b/>
        <sz val="9"/>
        <color rgb="FF000000"/>
        <rFont val="Century Schoolbook"/>
        <family val="1"/>
      </rPr>
      <t>8.</t>
    </r>
    <r>
      <rPr>
        <b/>
        <sz val="10"/>
        <color rgb="FF000000"/>
        <rFont val="Arial Narrow"/>
        <family val="2"/>
      </rPr>
      <t xml:space="preserve"> </t>
    </r>
    <r>
      <rPr>
        <sz val="10"/>
        <color rgb="FF000000"/>
        <rFont val="Arial Narrow"/>
        <family val="2"/>
      </rPr>
      <t>Fortalecer la cultura deportiva como insumo para la promoción del estilo de vida saludable.</t>
    </r>
  </si>
  <si>
    <r>
      <rPr>
        <b/>
        <sz val="9"/>
        <color rgb="FF000000"/>
        <rFont val="Century Schoolbook"/>
        <family val="1"/>
      </rPr>
      <t>8.</t>
    </r>
    <r>
      <rPr>
        <b/>
        <sz val="10"/>
        <color rgb="FF000000"/>
        <rFont val="Arial Narrow"/>
        <family val="2"/>
      </rPr>
      <t xml:space="preserve"> </t>
    </r>
    <r>
      <rPr>
        <sz val="10"/>
        <color rgb="FF000000"/>
        <rFont val="Arial Narrow"/>
        <family val="2"/>
      </rPr>
      <t>Gestionar, a partir de las redes y convenios interinstitucionales, la participación de los grupos de investigación consolidados en proyectos con financiamiento externo.</t>
    </r>
  </si>
  <si>
    <r>
      <rPr>
        <b/>
        <sz val="9"/>
        <color rgb="FF000000"/>
        <rFont val="Century Schoolbook"/>
        <family val="1"/>
      </rPr>
      <t>8.</t>
    </r>
    <r>
      <rPr>
        <b/>
        <sz val="10"/>
        <color rgb="FF000000"/>
        <rFont val="Arial Narrow"/>
        <family val="2"/>
      </rPr>
      <t xml:space="preserve"> </t>
    </r>
    <r>
      <rPr>
        <sz val="10"/>
        <color rgb="FF000000"/>
        <rFont val="Arial Narrow"/>
        <family val="2"/>
      </rPr>
      <t>Simplificar los trámites administrativos requeridos en la gestión universitaria.</t>
    </r>
  </si>
  <si>
    <t>INVESTIGACIONES</t>
  </si>
  <si>
    <r>
      <rPr>
        <b/>
        <sz val="10"/>
        <color rgb="FF000000"/>
        <rFont val="Arial Narrow"/>
        <family val="2"/>
      </rPr>
      <t xml:space="preserve">9. </t>
    </r>
    <r>
      <rPr>
        <sz val="10"/>
        <color rgb="FF000000"/>
        <rFont val="Arial Narrow"/>
        <family val="2"/>
      </rPr>
      <t>Implementar un sistema de incentivos que reconozca la producción investigadora del docente universitario.</t>
    </r>
  </si>
  <si>
    <r>
      <rPr>
        <b/>
        <sz val="9"/>
        <color rgb="FF000000"/>
        <rFont val="Century Schoolbook"/>
        <family val="1"/>
      </rPr>
      <t>9.</t>
    </r>
    <r>
      <rPr>
        <b/>
        <sz val="10"/>
        <color rgb="FF000000"/>
        <rFont val="Arial Narrow"/>
        <family val="2"/>
      </rPr>
      <t xml:space="preserve"> </t>
    </r>
    <r>
      <rPr>
        <sz val="10"/>
        <color rgb="FF000000"/>
        <rFont val="Arial Narrow"/>
        <family val="2"/>
      </rPr>
      <t>Promover un programa de actualización de competencias laborales dirigido al personal administrativo y de servicio de la institución.</t>
    </r>
  </si>
  <si>
    <r>
      <rPr>
        <b/>
        <sz val="9"/>
        <color rgb="FF000000"/>
        <rFont val="Century Schoolbook"/>
        <family val="1"/>
      </rPr>
      <t>10.</t>
    </r>
    <r>
      <rPr>
        <b/>
        <sz val="10"/>
        <color rgb="FF000000"/>
        <rFont val="Arial Narrow"/>
        <family val="2"/>
      </rPr>
      <t xml:space="preserve"> </t>
    </r>
    <r>
      <rPr>
        <sz val="10"/>
        <color rgb="FF000000"/>
        <rFont val="Arial Narrow"/>
        <family val="2"/>
      </rPr>
      <t>Diseñar estrategias de visibilidad y posicionamiento de la producción de los investigadores de la UTMACH, evidenciada en el incremento de las referencias.</t>
    </r>
  </si>
  <si>
    <r>
      <rPr>
        <b/>
        <sz val="9"/>
        <color rgb="FF000000"/>
        <rFont val="Century Schoolbook"/>
        <family val="1"/>
      </rPr>
      <t>10.</t>
    </r>
    <r>
      <rPr>
        <b/>
        <sz val="10"/>
        <color rgb="FF000000"/>
        <rFont val="Arial Narrow"/>
        <family val="2"/>
      </rPr>
      <t xml:space="preserve"> </t>
    </r>
    <r>
      <rPr>
        <sz val="10"/>
        <color rgb="FF000000"/>
        <rFont val="Arial Narrow"/>
        <family val="2"/>
      </rPr>
      <t>Gestionar actividades socio-recreativas que mejoren la identificación y sentido de pertenencia del servidor universitario.</t>
    </r>
  </si>
  <si>
    <r>
      <rPr>
        <b/>
        <sz val="9"/>
        <color rgb="FF000000"/>
        <rFont val="Century Schoolbook"/>
        <family val="1"/>
      </rPr>
      <t>11.</t>
    </r>
    <r>
      <rPr>
        <b/>
        <sz val="10"/>
        <color rgb="FF000000"/>
        <rFont val="Arial Narrow"/>
        <family val="2"/>
      </rPr>
      <t xml:space="preserve"> </t>
    </r>
    <r>
      <rPr>
        <sz val="10"/>
        <color rgb="FF000000"/>
        <rFont val="Arial Narrow"/>
        <family val="2"/>
      </rPr>
      <t>Potenciar investigaciones que generen registros de propiedad intelectual.</t>
    </r>
  </si>
  <si>
    <r>
      <rPr>
        <b/>
        <sz val="9"/>
        <color rgb="FF000000"/>
        <rFont val="Century Schoolbook"/>
        <family val="1"/>
      </rPr>
      <t>11.</t>
    </r>
    <r>
      <rPr>
        <b/>
        <sz val="10"/>
        <color rgb="FF000000"/>
        <rFont val="Arial Narrow"/>
        <family val="2"/>
      </rPr>
      <t xml:space="preserve"> </t>
    </r>
    <r>
      <rPr>
        <sz val="10"/>
        <color rgb="FF000000"/>
        <rFont val="Arial Narrow"/>
        <family val="2"/>
      </rPr>
      <t>Mejorar la satisfacción del servidor universitario en el ejercicio de sus funciones.</t>
    </r>
  </si>
  <si>
    <r>
      <rPr>
        <b/>
        <sz val="9"/>
        <color rgb="FF000000"/>
        <rFont val="Century Schoolbook"/>
        <family val="1"/>
      </rPr>
      <t>12.</t>
    </r>
    <r>
      <rPr>
        <b/>
        <sz val="10"/>
        <color rgb="FF000000"/>
        <rFont val="Arial Narrow"/>
        <family val="2"/>
      </rPr>
      <t xml:space="preserve"> </t>
    </r>
    <r>
      <rPr>
        <sz val="10"/>
        <color rgb="FF000000"/>
        <rFont val="Arial Narrow"/>
        <family val="2"/>
      </rPr>
      <t>Modernizar los sistemas de gestión del talento humano.</t>
    </r>
  </si>
  <si>
    <r>
      <rPr>
        <b/>
        <sz val="9"/>
        <color rgb="FF000000"/>
        <rFont val="Century Schoolbook"/>
        <family val="1"/>
      </rPr>
      <t>13</t>
    </r>
    <r>
      <rPr>
        <b/>
        <sz val="10"/>
        <color rgb="FF000000"/>
        <rFont val="Arial Narrow"/>
        <family val="2"/>
      </rPr>
      <t xml:space="preserve">. </t>
    </r>
    <r>
      <rPr>
        <sz val="10"/>
        <color rgb="FF000000"/>
        <rFont val="Arial Narrow"/>
        <family val="2"/>
      </rPr>
      <t>Gestionar alianzas para mejorar el acceso de la comunidad universitaria a los sistemas de transporte.</t>
    </r>
  </si>
  <si>
    <r>
      <rPr>
        <b/>
        <sz val="9"/>
        <color rgb="FF000000"/>
        <rFont val="Century Schoolbook"/>
        <family val="1"/>
      </rPr>
      <t>14</t>
    </r>
    <r>
      <rPr>
        <b/>
        <sz val="10"/>
        <color rgb="FF000000"/>
        <rFont val="Arial Narrow"/>
        <family val="2"/>
      </rPr>
      <t xml:space="preserve">. </t>
    </r>
    <r>
      <rPr>
        <sz val="10"/>
        <color rgb="FF000000"/>
        <rFont val="Arial Narrow"/>
        <family val="2"/>
      </rPr>
      <t>Potenciar las condiciones de trabajo docente y de investigación para desarrollar sus capacidades dinámicas.</t>
    </r>
  </si>
  <si>
    <t>Estrategias - MATRIZ DAFO / FODA</t>
  </si>
  <si>
    <t>TIPO_DE_ESTRATEGIA</t>
  </si>
  <si>
    <t>ESTRATEGIA_DAFO</t>
  </si>
  <si>
    <r>
      <rPr>
        <sz val="11"/>
        <color rgb="FF000000"/>
        <rFont val="Arial Narrow"/>
        <family val="2"/>
      </rPr>
      <t xml:space="preserve">Gestionar las fortalezas y oportunidades como ventajas competitivas de la Universidad Técnica de Machala a través del aseguramiento de la calidad de sus condiciones institucionales mediante el incremento del nivel de contribución de las metas estratégicas y operativas de los procesos alineados al OEI </t>
    </r>
    <r>
      <rPr>
        <sz val="11"/>
        <color rgb="FF000000"/>
        <rFont val="Century Schoolbook"/>
        <family val="1"/>
      </rPr>
      <t>1</t>
    </r>
    <r>
      <rPr>
        <sz val="11"/>
        <color rgb="FF000000"/>
        <rFont val="Arial Narrow"/>
        <family val="2"/>
      </rPr>
      <t xml:space="preserve"> al desarrollo de las funciones sustantivas.</t>
    </r>
  </si>
  <si>
    <t>Implementar procesos correctivos respecto de los resultados obtenidos en la evaluación institucional externa e interna a través de la ejecución de planes de mejora orientados al desarrollo de una cultura de calidad.</t>
  </si>
  <si>
    <t>Incrementar el campo de acción e impacto de los objetivos estratégicos, metas estratégicas y operativas a través del mejoramiento continuo de los resultados de los procesos relacionados a las funciones sustantivas de la Universidad Técnica de Machala.</t>
  </si>
  <si>
    <t>Optimizar los recursos institucionales a través de la implementación transversal de políticas de austeridad y eficiencia de los gastos adaptados al contexto nacional e internacional.</t>
  </si>
  <si>
    <r>
      <rPr>
        <b/>
        <i/>
        <sz val="10"/>
        <color rgb="FF000000"/>
        <rFont val="Cambria"/>
        <family val="1"/>
      </rPr>
      <t xml:space="preserve">Fuente: </t>
    </r>
    <r>
      <rPr>
        <i/>
        <sz val="10"/>
        <color rgb="FF000000"/>
        <rFont val="Cambria"/>
        <family val="1"/>
      </rPr>
      <t>Anexo N° 7 del Plan Estratégico de Desarrollo Institucional 2021-2024 de la UTMACH.</t>
    </r>
  </si>
  <si>
    <t>ARTICULACIÓN INTERNA DE LA PLANIFICACIÓN ESTRATÉGICA INSTITUCIONAL 2021-2024</t>
  </si>
  <si>
    <t xml:space="preserve">PROGRAMA INSTITUCIONAL </t>
  </si>
  <si>
    <t>META ESTRATÉGICA</t>
  </si>
  <si>
    <t>LINEA BASE</t>
  </si>
  <si>
    <t>META DE ARRANQUE 2021</t>
  </si>
  <si>
    <t>META DE LLEGADA 2024</t>
  </si>
  <si>
    <t>NOMBRE DEL INDICADOR ESTRATÉGICO</t>
  </si>
  <si>
    <t>RESPONSABLES</t>
  </si>
  <si>
    <t>Incrementar la efectividad de la gestión institucional a través de la elaboración y/o aplicación de los procedimientos y normativas institucionales.</t>
  </si>
  <si>
    <t>Porcentaje de Ejecución Presupuestaria.</t>
  </si>
  <si>
    <t>Rectorado</t>
  </si>
  <si>
    <t>Mejorar el sistema de gestión de quejas y denuncias a través de la implementación de estándares de calidad internacionales.</t>
  </si>
  <si>
    <t>Porcentaje de actualización del sistema de gestión de quejas y denuncias.</t>
  </si>
  <si>
    <t>Dirección de Aseguramiento de la Calidad</t>
  </si>
  <si>
    <t>Incrementar la calidad de la gestión institucional a través de la ejecución de procesos de aseguramiento de la calidad.</t>
  </si>
  <si>
    <t>Porcentaje de ejecución del plan de aseguramiento de la calidad.</t>
  </si>
  <si>
    <t>Fortalecer las competencias tecnológicas de estudiantes, docentes y servidores a través de programas de capacitación continua.</t>
  </si>
  <si>
    <t>Porcentaje de población estudiantil, docente y de servidores capacitados.</t>
  </si>
  <si>
    <t>Dirección de Talento Humano</t>
  </si>
  <si>
    <t>Incrementar la calidad de la oferta académica a través de la ejecución de la planificación del proceso de evaluación integral del desempeño docente.</t>
  </si>
  <si>
    <t>Número de procesos de evaluación integral de desempeño docente ejecutados.</t>
  </si>
  <si>
    <t>Vicerrectorado Académico</t>
  </si>
  <si>
    <t>Determinar el grado de pertinencia de la oferta académica a través de la medición del impacto del perfil de egreso sobre los sectores priorizados a nivel zonal en el marco del régimen de desarrollo nacional.</t>
  </si>
  <si>
    <t>Número de carreras que logran un alto grado de pertinencia.</t>
  </si>
  <si>
    <t>Dirección Académica</t>
  </si>
  <si>
    <t>Mejorar la calidad de la oferta académica a través de la creación de nuevas carreras, incremento de cupos de acceso o implementación de nuevas modalidades de estudio, considerando la pertinencia zonal.</t>
  </si>
  <si>
    <t>Porcentaje promedio de incremento de cupos desde el 2021 al 2024.</t>
  </si>
  <si>
    <t>Número de carreras con nueva modalidad de estudios implementada o en proceso de implementación.</t>
  </si>
  <si>
    <t>Promover la postulación de representantes de los indígenas, afroecuatorianos y pueblos montubios a través de la ejecución de eventos de orientación vocacional dirigidos a dichos grupos.</t>
  </si>
  <si>
    <t>Número de eventos de orientación vocacional dirigidos a los indígenas, afroecuatorianos y pueblos montubios.</t>
  </si>
  <si>
    <t>Dirección de Bienestar Universitario</t>
  </si>
  <si>
    <t>Fortalecer la integración de los ejes sustantivos a través de la implementación del modelo de transferencia tecnológica y científica con énfasis en los nudos problematizadores identificados a nivel zonal.</t>
  </si>
  <si>
    <t>Porcentaje de implementación del modelo de transferencia tecnológica y científica.</t>
  </si>
  <si>
    <t>Dirección de Investigación, Desarrollo e Innovación</t>
  </si>
  <si>
    <t>Implementar programas y espacios de integración intercultural a través de la ejecución de eventos que promuevan la participación de los grupos vulnerables e históricamente incluidos.</t>
  </si>
  <si>
    <t>Número de programas y espacios de integración intercultural desarrollados.</t>
  </si>
  <si>
    <t>Fomentar la igualdad de oportunidades a través de la ejecución de programas y acciones que incrementen la participación de los grupos vulnerables e históricamente excluidos.</t>
  </si>
  <si>
    <t>Porcentaje de participación de grupos vulnerables e históricamente excluido en eventos y acciones desarrolladas en la comunidad universitaria.</t>
  </si>
  <si>
    <t>Incrementar los resultados de desarrollo e innovación a través de la gestión de proyectos de investigación.</t>
  </si>
  <si>
    <t>Número de proyectos de investigación gestionados.</t>
  </si>
  <si>
    <t>Evaluar las competencias de investigación de los estudiantes a través del impacto de la participación estudiantil en proyectos de investigación formativa y científica.</t>
  </si>
  <si>
    <t>Número de proyectos de investigación formativa y científica con publicaciones o resultados de impacto en los que participan estudiantes.</t>
  </si>
  <si>
    <t>Evaluar el nivel de transferencia tecnológica a través de la valoración del impacto de los resultados de investigación.</t>
  </si>
  <si>
    <t>Número de proyectos de investigación en fase de transferencia tecnológica con nivel de impacto evaluado.</t>
  </si>
  <si>
    <t>Gestionar la internacionalización de los proyectos de investigación a través de la implementación del modelo de transferencia tecnológica y científica con énfasis en los nudos problematizadores identificados a nivel zonal.</t>
  </si>
  <si>
    <t>Número de proyectos de investigación con impacto internacional que formen parte del modelo de transferencia tecnológica y científica orientado a atender los nudos problematizadores identificados a nivel zonal.</t>
  </si>
  <si>
    <t xml:space="preserve">PROYECTOS DE VINCULACIÓN CON LA COLECTIVIDAD </t>
  </si>
  <si>
    <t>Incrementar la interacción de la universidad con la sociedad a través de la gestión de programas  y/o proyectos de vinculación con la sociedad.</t>
  </si>
  <si>
    <t>Número de programas y/o proyectos de vinculación gestionados.</t>
  </si>
  <si>
    <t>Dirección de Vinculación</t>
  </si>
  <si>
    <t>Evaluar el nivel de impacto de los proyectos de vinculación a través de la valoración del grado de contribución a la solución de los problemas identificados en los estudios de pertinencia de la oferta académica.</t>
  </si>
  <si>
    <t>Número de proyectos de vinculación con impacto sobre los problemas identificados en los estudios de pertinencia de las carreras.</t>
  </si>
  <si>
    <t>Gestionar la internacionalización de los proyectos de vinculación a través de la implementación del modelo de transferencia tecnológica y científica con énfasis en los nudos problematizadores identificados a nivel zonal.</t>
  </si>
  <si>
    <t>Asegurar la calidad de las alianzas estratégicas institucionales a través de la evaluación de impacto de los convenios sobre el desarrollo de los ejes sustantivos.</t>
  </si>
  <si>
    <t>Porcentaje de procesos académicos, de investigación y vinculación con la sociedad beneficiados a partir de la ejecución de las alianzas estratégicas vigentes.</t>
  </si>
  <si>
    <r>
      <rPr>
        <b/>
        <i/>
        <sz val="10"/>
        <color rgb="FF000000"/>
        <rFont val="Cambria"/>
        <family val="1"/>
      </rPr>
      <t xml:space="preserve">Fuente: </t>
    </r>
    <r>
      <rPr>
        <i/>
        <sz val="10"/>
        <color rgb="FF000000"/>
        <rFont val="Cambria"/>
        <family val="1"/>
      </rPr>
      <t>Tabla 20 del Plan Estratégico de Desarrollo Institucional 2021-2024 de la UTMACH.</t>
    </r>
  </si>
  <si>
    <t xml:space="preserve">TOTAL DIRECCIÓN DE EDUCACIÓN CONTINUA: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</si>
</sst>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0.00_ ;_ &quot;$&quot;* \-#,##0.00_ ;_ &quot;$&quot;* &quot;-&quot;??_ ;_ @_ "/>
    <numFmt numFmtId="164" formatCode="#,##0.00_ ;\-#,##0.00\ "/>
    <numFmt numFmtId="165" formatCode="_(&quot;$&quot;\ * #,##0.00_);_(&quot;$&quot;\ * \(#,##0.00\);_(&quot;$&quot;\ * &quot;-&quot;??_);_(@_)"/>
    <numFmt numFmtId="166" formatCode="0.00_ ;\-0.00\ "/>
  </numFmts>
  <fonts count="52" x14ac:knownFonts="1">
    <font>
      <sz val="11"/>
      <color theme="1"/>
      <name val="Calibri"/>
      <scheme val="minor"/>
    </font>
    <font>
      <b/>
      <sz val="36"/>
      <color rgb="FF002060"/>
      <name val="Book Antiqua"/>
      <family val="1"/>
    </font>
    <font>
      <b/>
      <sz val="24"/>
      <color rgb="FF0070C0"/>
      <name val="Book Antiqua"/>
      <family val="1"/>
    </font>
    <font>
      <b/>
      <sz val="20"/>
      <color rgb="FF000000"/>
      <name val="Book Antiqua"/>
      <family val="1"/>
    </font>
    <font>
      <sz val="16"/>
      <color rgb="FF000000"/>
      <name val="Cambria"/>
      <family val="1"/>
    </font>
    <font>
      <b/>
      <sz val="14"/>
      <color rgb="FF000000"/>
      <name val="Book Antiqua"/>
      <family val="1"/>
    </font>
    <font>
      <sz val="11"/>
      <color rgb="FF000000"/>
      <name val="Calibri"/>
      <family val="2"/>
    </font>
    <font>
      <sz val="12"/>
      <color rgb="FF000000"/>
      <name val="Calibri"/>
      <family val="2"/>
    </font>
    <font>
      <b/>
      <sz val="14"/>
      <color rgb="FF000000"/>
      <name val="Cambria"/>
      <family val="1"/>
    </font>
    <font>
      <b/>
      <sz val="14"/>
      <color rgb="FF002060"/>
      <name val="Cambria"/>
      <family val="1"/>
    </font>
    <font>
      <sz val="11"/>
      <name val="Calibri"/>
      <family val="2"/>
    </font>
    <font>
      <sz val="12"/>
      <color rgb="FF000000"/>
      <name val="Cambria"/>
      <family val="1"/>
    </font>
    <font>
      <sz val="11"/>
      <color rgb="FF000000"/>
      <name val="Cambria"/>
      <family val="1"/>
    </font>
    <font>
      <b/>
      <sz val="10"/>
      <color rgb="FF000000"/>
      <name val="Arial Narrow"/>
      <family val="2"/>
    </font>
    <font>
      <sz val="10"/>
      <color rgb="FF000000"/>
      <name val="Arial Narrow"/>
      <family val="2"/>
    </font>
    <font>
      <sz val="12"/>
      <color rgb="FF000000"/>
      <name val="Century Schoolbook"/>
      <family val="1"/>
    </font>
    <font>
      <b/>
      <sz val="10"/>
      <color rgb="FF000000"/>
      <name val="Century Schoolbook"/>
      <family val="1"/>
    </font>
    <font>
      <b/>
      <sz val="12"/>
      <color rgb="FF000000"/>
      <name val="Century Schoolbook"/>
      <family val="1"/>
    </font>
    <font>
      <sz val="10"/>
      <color rgb="FF000000"/>
      <name val="Century Schoolbook"/>
      <family val="1"/>
    </font>
    <font>
      <b/>
      <sz val="14"/>
      <color rgb="FF000000"/>
      <name val="Century Schoolbook"/>
      <family val="1"/>
    </font>
    <font>
      <b/>
      <sz val="12"/>
      <color rgb="FF000000"/>
      <name val="Calibri"/>
      <family val="2"/>
    </font>
    <font>
      <b/>
      <sz val="11"/>
      <color rgb="FF000000"/>
      <name val="Arial Narrow"/>
      <family val="2"/>
    </font>
    <font>
      <sz val="11"/>
      <color rgb="FF000000"/>
      <name val="Arial Narrow"/>
      <family val="2"/>
    </font>
    <font>
      <sz val="10"/>
      <color rgb="FF000000"/>
      <name val="Calibri"/>
      <family val="2"/>
    </font>
    <font>
      <b/>
      <sz val="12"/>
      <color rgb="FF000000"/>
      <name val="Cambria"/>
      <family val="1"/>
    </font>
    <font>
      <sz val="11"/>
      <color rgb="FF000000"/>
      <name val="Century Schoolbook"/>
      <family val="1"/>
    </font>
    <font>
      <sz val="12"/>
      <color rgb="FF000000"/>
      <name val="Arial Narrow"/>
      <family val="2"/>
    </font>
    <font>
      <b/>
      <sz val="12"/>
      <color rgb="FF002060"/>
      <name val="Cambria"/>
      <family val="1"/>
    </font>
    <font>
      <b/>
      <sz val="12"/>
      <color rgb="FF000000"/>
      <name val="Arial Narrow"/>
      <family val="2"/>
    </font>
    <font>
      <b/>
      <sz val="11"/>
      <color rgb="FF000000"/>
      <name val="Century Schoolbook"/>
      <family val="1"/>
    </font>
    <font>
      <b/>
      <sz val="18"/>
      <color rgb="FF002060"/>
      <name val="Cambria"/>
      <family val="1"/>
    </font>
    <font>
      <sz val="10"/>
      <color rgb="FFFFFFFF"/>
      <name val="Cambria"/>
      <family val="1"/>
    </font>
    <font>
      <b/>
      <sz val="12"/>
      <color rgb="FF000000"/>
      <name val="Times New Roman"/>
      <family val="1"/>
    </font>
    <font>
      <b/>
      <sz val="8"/>
      <color rgb="FF000000"/>
      <name val="Calibri"/>
      <family val="2"/>
    </font>
    <font>
      <b/>
      <i/>
      <sz val="10"/>
      <color rgb="FF000000"/>
      <name val="Arial Narrow"/>
      <family val="2"/>
    </font>
    <font>
      <b/>
      <i/>
      <sz val="10"/>
      <color rgb="FF000000"/>
      <name val="Cambria"/>
      <family val="1"/>
    </font>
    <font>
      <sz val="12"/>
      <color rgb="FFFFFFFF"/>
      <name val="Cambria"/>
      <family val="1"/>
    </font>
    <font>
      <sz val="11"/>
      <color rgb="FFFFFFFF"/>
      <name val="Cambria"/>
      <family val="1"/>
    </font>
    <font>
      <b/>
      <sz val="11"/>
      <color rgb="FFC00000"/>
      <name val="Calibri"/>
      <family val="2"/>
    </font>
    <font>
      <b/>
      <sz val="16"/>
      <color rgb="FFFF0000"/>
      <name val="Cambria"/>
      <family val="1"/>
    </font>
    <font>
      <b/>
      <sz val="9"/>
      <color rgb="FFFFFFFF"/>
      <name val="Calibri"/>
      <family val="2"/>
    </font>
    <font>
      <i/>
      <sz val="11"/>
      <color rgb="FF000000"/>
      <name val="Calibri"/>
      <family val="2"/>
    </font>
    <font>
      <sz val="10"/>
      <color rgb="FF000000"/>
      <name val="Cambria"/>
      <family val="1"/>
    </font>
    <font>
      <b/>
      <sz val="10"/>
      <color rgb="FFFF0000"/>
      <name val="Arial Narrow"/>
      <family val="2"/>
    </font>
    <font>
      <b/>
      <sz val="9"/>
      <color rgb="FF000000"/>
      <name val="Century Schoolbook"/>
      <family val="1"/>
    </font>
    <font>
      <b/>
      <sz val="11"/>
      <color rgb="FFFF0000"/>
      <name val="Arial Narrow"/>
      <family val="2"/>
    </font>
    <font>
      <i/>
      <sz val="10"/>
      <color rgb="FF000000"/>
      <name val="Cambria"/>
      <family val="1"/>
    </font>
    <font>
      <sz val="9"/>
      <color rgb="FF000000"/>
      <name val="Century Schoolbook"/>
      <family val="1"/>
    </font>
    <font>
      <b/>
      <sz val="22"/>
      <color rgb="FF002060"/>
      <name val="Brush Script MT"/>
      <family val="4"/>
    </font>
    <font>
      <sz val="11"/>
      <color theme="1"/>
      <name val="Brush Script MT"/>
      <family val="4"/>
    </font>
    <font>
      <b/>
      <sz val="14"/>
      <color rgb="FF000000"/>
      <name val="Bodoni MT"/>
      <family val="1"/>
    </font>
    <font>
      <sz val="11"/>
      <name val="Bodoni MT"/>
      <family val="1"/>
    </font>
  </fonts>
  <fills count="16">
    <fill>
      <patternFill patternType="none"/>
    </fill>
    <fill>
      <patternFill patternType="gray125"/>
    </fill>
    <fill>
      <patternFill patternType="solid">
        <fgColor rgb="FFFABF8F"/>
        <bgColor rgb="FFFABF8F"/>
      </patternFill>
    </fill>
    <fill>
      <patternFill patternType="solid">
        <fgColor rgb="FF9BBB59"/>
        <bgColor rgb="FF9BBB59"/>
      </patternFill>
    </fill>
    <fill>
      <patternFill patternType="solid">
        <fgColor rgb="FFD99594"/>
        <bgColor rgb="FFD99594"/>
      </patternFill>
    </fill>
    <fill>
      <patternFill patternType="solid">
        <fgColor rgb="FFB8CCE4"/>
        <bgColor rgb="FFB8CCE4"/>
      </patternFill>
    </fill>
    <fill>
      <patternFill patternType="solid">
        <fgColor rgb="FFFBD4B4"/>
        <bgColor rgb="FFFBD4B4"/>
      </patternFill>
    </fill>
    <fill>
      <patternFill patternType="solid">
        <fgColor rgb="FFC2D69B"/>
        <bgColor rgb="FFC2D69B"/>
      </patternFill>
    </fill>
    <fill>
      <patternFill patternType="solid">
        <fgColor rgb="FFE5B8B7"/>
        <bgColor rgb="FFE5B8B7"/>
      </patternFill>
    </fill>
    <fill>
      <patternFill patternType="solid">
        <fgColor rgb="FFDBE5F1"/>
        <bgColor rgb="FFDBE5F1"/>
      </patternFill>
    </fill>
    <fill>
      <patternFill patternType="solid">
        <fgColor rgb="FFFDE9D9"/>
        <bgColor rgb="FFFDE9D9"/>
      </patternFill>
    </fill>
    <fill>
      <patternFill patternType="solid">
        <fgColor rgb="FFFFFF00"/>
        <bgColor rgb="FFFFFF00"/>
      </patternFill>
    </fill>
    <fill>
      <patternFill patternType="solid">
        <fgColor rgb="FF0070C0"/>
        <bgColor rgb="FF0070C0"/>
      </patternFill>
    </fill>
    <fill>
      <patternFill patternType="solid">
        <fgColor rgb="FF9BC2E6"/>
        <bgColor rgb="FF9BC2E6"/>
      </patternFill>
    </fill>
    <fill>
      <patternFill patternType="solid">
        <fgColor rgb="FF44546A"/>
        <bgColor rgb="FF44546A"/>
      </patternFill>
    </fill>
    <fill>
      <patternFill patternType="solid">
        <fgColor rgb="FFFFFFFF"/>
        <bgColor rgb="FFFFFFFF"/>
      </patternFill>
    </fill>
  </fills>
  <borders count="1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double">
        <color rgb="FF000000"/>
      </top>
      <bottom/>
      <diagonal/>
    </border>
    <border>
      <left style="thin">
        <color rgb="FF4F6128"/>
      </left>
      <right/>
      <top style="double">
        <color rgb="FF000000"/>
      </top>
      <bottom style="thin">
        <color rgb="FF4F6128"/>
      </bottom>
      <diagonal/>
    </border>
    <border>
      <left/>
      <right style="thin">
        <color rgb="FF632423"/>
      </right>
      <top style="double">
        <color rgb="FF000000"/>
      </top>
      <bottom style="thin">
        <color rgb="FF4F6128"/>
      </bottom>
      <diagonal/>
    </border>
    <border>
      <left style="thin">
        <color rgb="FF632423"/>
      </left>
      <right/>
      <top style="double">
        <color rgb="FF000000"/>
      </top>
      <bottom style="thin">
        <color rgb="FF632423"/>
      </bottom>
      <diagonal/>
    </border>
    <border>
      <left/>
      <right/>
      <top style="double">
        <color rgb="FF000000"/>
      </top>
      <bottom style="thin">
        <color rgb="FF632423"/>
      </bottom>
      <diagonal/>
    </border>
    <border>
      <left/>
      <right style="thin">
        <color rgb="FF632423"/>
      </right>
      <top style="double">
        <color rgb="FF000000"/>
      </top>
      <bottom style="thin">
        <color rgb="FF632423"/>
      </bottom>
      <diagonal/>
    </border>
    <border>
      <left style="thin">
        <color rgb="FF632423"/>
      </left>
      <right/>
      <top style="double">
        <color rgb="FF000000"/>
      </top>
      <bottom style="thin">
        <color rgb="FF4BACC6"/>
      </bottom>
      <diagonal/>
    </border>
    <border>
      <left/>
      <right/>
      <top style="double">
        <color rgb="FF000000"/>
      </top>
      <bottom style="thin">
        <color rgb="FF4BACC6"/>
      </bottom>
      <diagonal/>
    </border>
    <border>
      <left/>
      <right style="medium">
        <color rgb="FF000000"/>
      </right>
      <top style="double">
        <color rgb="FF000000"/>
      </top>
      <bottom style="thin">
        <color rgb="FF4BACC6"/>
      </bottom>
      <diagonal/>
    </border>
    <border>
      <left style="medium">
        <color rgb="FF000000"/>
      </left>
      <right/>
      <top style="double">
        <color rgb="FF000000"/>
      </top>
      <bottom style="thin">
        <color rgb="FFE36C09"/>
      </bottom>
      <diagonal/>
    </border>
    <border>
      <left/>
      <right/>
      <top style="double">
        <color rgb="FF000000"/>
      </top>
      <bottom style="thin">
        <color rgb="FFE36C09"/>
      </bottom>
      <diagonal/>
    </border>
    <border>
      <left/>
      <right style="double">
        <color rgb="FF000000"/>
      </right>
      <top style="double">
        <color rgb="FF000000"/>
      </top>
      <bottom style="thin">
        <color rgb="FFE36C09"/>
      </bottom>
      <diagonal/>
    </border>
    <border>
      <left style="double">
        <color rgb="FF000000"/>
      </left>
      <right/>
      <top/>
      <bottom/>
      <diagonal/>
    </border>
    <border>
      <left style="thin">
        <color rgb="FF4F6128"/>
      </left>
      <right style="thin">
        <color rgb="FF4F6128"/>
      </right>
      <top style="thin">
        <color rgb="FF4F6128"/>
      </top>
      <bottom/>
      <diagonal/>
    </border>
    <border>
      <left style="thin">
        <color rgb="FF4F6128"/>
      </left>
      <right style="thin">
        <color rgb="FF632423"/>
      </right>
      <top style="thin">
        <color rgb="FF4F6128"/>
      </top>
      <bottom/>
      <diagonal/>
    </border>
    <border>
      <left style="thin">
        <color rgb="FF632423"/>
      </left>
      <right style="thin">
        <color rgb="FF632423"/>
      </right>
      <top style="thin">
        <color rgb="FF632423"/>
      </top>
      <bottom/>
      <diagonal/>
    </border>
    <border>
      <left style="thin">
        <color rgb="FF632423"/>
      </left>
      <right style="thin">
        <color rgb="FF4BACC6"/>
      </right>
      <top style="thin">
        <color rgb="FF4BACC6"/>
      </top>
      <bottom/>
      <diagonal/>
    </border>
    <border>
      <left style="thin">
        <color rgb="FF4BACC6"/>
      </left>
      <right style="thin">
        <color rgb="FF4BACC6"/>
      </right>
      <top style="thin">
        <color rgb="FF4BACC6"/>
      </top>
      <bottom/>
      <diagonal/>
    </border>
    <border>
      <left style="thin">
        <color rgb="FF4BACC6"/>
      </left>
      <right/>
      <top style="thin">
        <color rgb="FF4BACC6"/>
      </top>
      <bottom style="thin">
        <color rgb="FF4BACC6"/>
      </bottom>
      <diagonal/>
    </border>
    <border>
      <left/>
      <right style="thin">
        <color rgb="FF4BACC6"/>
      </right>
      <top style="thin">
        <color rgb="FF4BACC6"/>
      </top>
      <bottom style="thin">
        <color rgb="FF4BACC6"/>
      </bottom>
      <diagonal/>
    </border>
    <border>
      <left style="thin">
        <color rgb="FF4BACC6"/>
      </left>
      <right style="medium">
        <color rgb="FF000000"/>
      </right>
      <top style="thin">
        <color rgb="FF4BACC6"/>
      </top>
      <bottom/>
      <diagonal/>
    </border>
    <border>
      <left style="medium">
        <color rgb="FF000000"/>
      </left>
      <right/>
      <top style="thin">
        <color rgb="FFE36C09"/>
      </top>
      <bottom style="thin">
        <color rgb="FFE36C09"/>
      </bottom>
      <diagonal/>
    </border>
    <border>
      <left/>
      <right/>
      <top style="thin">
        <color rgb="FFE36C09"/>
      </top>
      <bottom style="thin">
        <color rgb="FFE36C09"/>
      </bottom>
      <diagonal/>
    </border>
    <border>
      <left/>
      <right style="thin">
        <color rgb="FFE36C09"/>
      </right>
      <top style="thin">
        <color rgb="FFE36C09"/>
      </top>
      <bottom style="thin">
        <color rgb="FFE36C09"/>
      </bottom>
      <diagonal/>
    </border>
    <border>
      <left style="thin">
        <color rgb="FFE36C09"/>
      </left>
      <right/>
      <top style="thin">
        <color rgb="FFE36C09"/>
      </top>
      <bottom style="thin">
        <color rgb="FFE36C09"/>
      </bottom>
      <diagonal/>
    </border>
    <border>
      <left style="thin">
        <color rgb="FFE36C09"/>
      </left>
      <right style="double">
        <color rgb="FF000000"/>
      </right>
      <top style="thin">
        <color rgb="FFE36C09"/>
      </top>
      <bottom/>
      <diagonal/>
    </border>
    <border>
      <left style="double">
        <color rgb="FF000000"/>
      </left>
      <right/>
      <top/>
      <bottom style="medium">
        <color rgb="FF000000"/>
      </bottom>
      <diagonal/>
    </border>
    <border>
      <left style="thin">
        <color rgb="FF4F6128"/>
      </left>
      <right style="thin">
        <color rgb="FF4F6128"/>
      </right>
      <top/>
      <bottom style="medium">
        <color rgb="FF000000"/>
      </bottom>
      <diagonal/>
    </border>
    <border>
      <left style="thin">
        <color rgb="FF4F6128"/>
      </left>
      <right style="thin">
        <color rgb="FF632423"/>
      </right>
      <top/>
      <bottom style="medium">
        <color rgb="FF000000"/>
      </bottom>
      <diagonal/>
    </border>
    <border>
      <left style="thin">
        <color rgb="FF632423"/>
      </left>
      <right style="thin">
        <color rgb="FF632423"/>
      </right>
      <top/>
      <bottom style="medium">
        <color rgb="FF000000"/>
      </bottom>
      <diagonal/>
    </border>
    <border>
      <left style="thin">
        <color rgb="FF632423"/>
      </left>
      <right style="thin">
        <color rgb="FF4BACC6"/>
      </right>
      <top/>
      <bottom style="medium">
        <color rgb="FF000000"/>
      </bottom>
      <diagonal/>
    </border>
    <border>
      <left style="thin">
        <color rgb="FF4BACC6"/>
      </left>
      <right style="thin">
        <color rgb="FF4BACC6"/>
      </right>
      <top/>
      <bottom style="medium">
        <color rgb="FF000000"/>
      </bottom>
      <diagonal/>
    </border>
    <border>
      <left style="thin">
        <color rgb="FF4BACC6"/>
      </left>
      <right style="thin">
        <color rgb="FF4BACC6"/>
      </right>
      <top style="thin">
        <color rgb="FF4BACC6"/>
      </top>
      <bottom style="medium">
        <color rgb="FF000000"/>
      </bottom>
      <diagonal/>
    </border>
    <border>
      <left style="thin">
        <color rgb="FF4BACC6"/>
      </left>
      <right style="medium">
        <color rgb="FF000000"/>
      </right>
      <top/>
      <bottom style="medium">
        <color rgb="FF000000"/>
      </bottom>
      <diagonal/>
    </border>
    <border>
      <left style="medium">
        <color rgb="FF000000"/>
      </left>
      <right style="thin">
        <color rgb="FFE36C09"/>
      </right>
      <top style="thin">
        <color rgb="FFE36C09"/>
      </top>
      <bottom style="medium">
        <color rgb="FF000000"/>
      </bottom>
      <diagonal/>
    </border>
    <border>
      <left style="thin">
        <color rgb="FFE36C09"/>
      </left>
      <right style="thin">
        <color rgb="FFE36C09"/>
      </right>
      <top style="thin">
        <color rgb="FFE36C09"/>
      </top>
      <bottom style="medium">
        <color rgb="FF000000"/>
      </bottom>
      <diagonal/>
    </border>
    <border>
      <left style="thin">
        <color rgb="FFE36C09"/>
      </left>
      <right style="double">
        <color rgb="FF000000"/>
      </right>
      <top/>
      <bottom style="medium">
        <color rgb="FF000000"/>
      </bottom>
      <diagonal/>
    </border>
    <border>
      <left style="double">
        <color rgb="FF000000"/>
      </left>
      <right style="thin">
        <color rgb="FF000000"/>
      </right>
      <top style="medium">
        <color rgb="FF000000"/>
      </top>
      <bottom/>
      <diagonal/>
    </border>
    <border>
      <left/>
      <right style="thin">
        <color rgb="FFBFBFBF"/>
      </right>
      <top style="medium">
        <color rgb="FF000000"/>
      </top>
      <bottom/>
      <diagonal/>
    </border>
    <border>
      <left style="thin">
        <color rgb="FFBFBFBF"/>
      </left>
      <right style="thin">
        <color rgb="FFBFBFBF"/>
      </right>
      <top style="medium">
        <color rgb="FF000000"/>
      </top>
      <bottom/>
      <diagonal/>
    </border>
    <border>
      <left style="thin">
        <color rgb="FFBFBFBF"/>
      </left>
      <right/>
      <top style="thin">
        <color rgb="FF000000"/>
      </top>
      <bottom/>
      <diagonal/>
    </border>
    <border>
      <left style="thin">
        <color rgb="FFBFBFBF"/>
      </left>
      <right style="medium">
        <color rgb="FF000000"/>
      </right>
      <top style="medium">
        <color rgb="FF000000"/>
      </top>
      <bottom/>
      <diagonal/>
    </border>
    <border>
      <left style="medium">
        <color rgb="FF000000"/>
      </left>
      <right style="thin">
        <color rgb="FFBFBFBF"/>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thin">
        <color rgb="FFBFBFBF"/>
      </left>
      <right style="double">
        <color rgb="FF000000"/>
      </right>
      <top style="medium">
        <color rgb="FF000000"/>
      </top>
      <bottom/>
      <diagonal/>
    </border>
    <border>
      <left style="double">
        <color rgb="FF000000"/>
      </left>
      <right style="thin">
        <color rgb="FF000000"/>
      </right>
      <top/>
      <bottom/>
      <diagonal/>
    </border>
    <border>
      <left/>
      <right style="thin">
        <color rgb="FFBFBFBF"/>
      </right>
      <top/>
      <bottom/>
      <diagonal/>
    </border>
    <border>
      <left style="thin">
        <color rgb="FFBFBFBF"/>
      </left>
      <right style="thin">
        <color rgb="FFBFBFBF"/>
      </right>
      <top/>
      <bottom/>
      <diagonal/>
    </border>
    <border>
      <left style="thin">
        <color rgb="FFBFBFBF"/>
      </left>
      <right/>
      <top/>
      <bottom/>
      <diagonal/>
    </border>
    <border>
      <left style="thin">
        <color rgb="FFBFBFBF"/>
      </left>
      <right style="medium">
        <color rgb="FF000000"/>
      </right>
      <top/>
      <bottom/>
      <diagonal/>
    </border>
    <border>
      <left style="medium">
        <color rgb="FF000000"/>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double">
        <color rgb="FF000000"/>
      </right>
      <top/>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000000"/>
      </bottom>
      <diagonal/>
    </border>
    <border>
      <left style="thin">
        <color rgb="FFBFBFBF"/>
      </left>
      <right style="thin">
        <color rgb="FFBFBFBF"/>
      </right>
      <top/>
      <bottom style="thin">
        <color rgb="FF000000"/>
      </bottom>
      <diagonal/>
    </border>
    <border>
      <left style="thin">
        <color rgb="FFBFBFBF"/>
      </left>
      <right/>
      <top/>
      <bottom style="thin">
        <color rgb="FF000000"/>
      </bottom>
      <diagonal/>
    </border>
    <border>
      <left style="thin">
        <color rgb="FFBFBFBF"/>
      </left>
      <right style="medium">
        <color rgb="FF000000"/>
      </right>
      <top/>
      <bottom style="thin">
        <color rgb="FF000000"/>
      </bottom>
      <diagonal/>
    </border>
    <border>
      <left style="medium">
        <color rgb="FF000000"/>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style="double">
        <color rgb="FF000000"/>
      </right>
      <top/>
      <bottom style="thin">
        <color rgb="FF000000"/>
      </bottom>
      <diagonal/>
    </border>
    <border>
      <left style="thin">
        <color rgb="FFBFBFBF"/>
      </left>
      <right style="thin">
        <color rgb="FFBFBFBF"/>
      </right>
      <top style="thin">
        <color rgb="FFBFBFBF"/>
      </top>
      <bottom/>
      <diagonal/>
    </border>
    <border>
      <left style="thin">
        <color rgb="FFBFBFBF"/>
      </left>
      <right style="thin">
        <color rgb="FFBFBFBF"/>
      </right>
      <top style="thin">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right style="thin">
        <color rgb="FFBFBFBF"/>
      </right>
      <top style="thin">
        <color rgb="FF000000"/>
      </top>
      <bottom/>
      <diagonal/>
    </border>
    <border>
      <left style="thin">
        <color rgb="FFBFBFBF"/>
      </left>
      <right style="medium">
        <color rgb="FF000000"/>
      </right>
      <top style="thin">
        <color rgb="FF000000"/>
      </top>
      <bottom/>
      <diagonal/>
    </border>
    <border>
      <left style="thin">
        <color rgb="FFBFBFBF"/>
      </left>
      <right style="thin">
        <color rgb="FFBFBFBF"/>
      </right>
      <top style="thin">
        <color rgb="FF000000"/>
      </top>
      <bottom style="thin">
        <color rgb="FFBFBFBF"/>
      </bottom>
      <diagonal/>
    </border>
    <border>
      <left style="thin">
        <color rgb="FFBFBFBF"/>
      </left>
      <right style="double">
        <color rgb="FF000000"/>
      </right>
      <top style="thin">
        <color rgb="FF000000"/>
      </top>
      <bottom/>
      <diagonal/>
    </border>
    <border>
      <left style="thin">
        <color rgb="FF000000"/>
      </left>
      <right style="thin">
        <color rgb="FFBFBFBF"/>
      </right>
      <top style="thin">
        <color rgb="FF000000"/>
      </top>
      <bottom/>
      <diagonal/>
    </border>
    <border>
      <left style="medium">
        <color rgb="FF000000"/>
      </left>
      <right style="thin">
        <color rgb="FFBFBFBF"/>
      </right>
      <top style="thin">
        <color rgb="FF000000"/>
      </top>
      <bottom style="thin">
        <color rgb="FFBFBFBF"/>
      </bottom>
      <diagonal/>
    </border>
    <border>
      <left/>
      <right style="thin">
        <color rgb="FFBFBFBF"/>
      </right>
      <top/>
      <bottom style="thin">
        <color rgb="FFBFBFBF"/>
      </bottom>
      <diagonal/>
    </border>
    <border>
      <left style="thin">
        <color rgb="FF000000"/>
      </left>
      <right style="thin">
        <color rgb="FFBFBFBF"/>
      </right>
      <top/>
      <bottom/>
      <diagonal/>
    </border>
    <border>
      <left style="thin">
        <color rgb="FF000000"/>
      </left>
      <right style="thin">
        <color rgb="FFBFBFBF"/>
      </right>
      <top/>
      <bottom style="thin">
        <color rgb="FF000000"/>
      </bottom>
      <diagonal/>
    </border>
    <border>
      <left style="medium">
        <color rgb="FF000000"/>
      </left>
      <right style="thin">
        <color rgb="FFBFBFBF"/>
      </right>
      <top style="thin">
        <color rgb="FFBFBFBF"/>
      </top>
      <bottom/>
      <diagonal/>
    </border>
    <border>
      <left style="double">
        <color rgb="FF000000"/>
      </left>
      <right style="thin">
        <color rgb="FF000000"/>
      </right>
      <top/>
      <bottom/>
      <diagonal/>
    </border>
    <border>
      <left style="thin">
        <color rgb="FF000000"/>
      </left>
      <right style="thin">
        <color rgb="FFBFBFBF"/>
      </right>
      <top/>
      <bottom style="medium">
        <color rgb="FF000000"/>
      </bottom>
      <diagonal/>
    </border>
    <border>
      <left style="thin">
        <color rgb="FFBFBFBF"/>
      </left>
      <right style="thin">
        <color rgb="FFBFBFBF"/>
      </right>
      <top/>
      <bottom style="medium">
        <color rgb="FF000000"/>
      </bottom>
      <diagonal/>
    </border>
    <border>
      <left style="thin">
        <color rgb="FFBFBFBF"/>
      </left>
      <right/>
      <top/>
      <bottom style="medium">
        <color rgb="FF000000"/>
      </bottom>
      <diagonal/>
    </border>
    <border>
      <left style="thin">
        <color rgb="FFBFBFBF"/>
      </left>
      <right style="medium">
        <color rgb="FF000000"/>
      </right>
      <top/>
      <bottom style="medium">
        <color rgb="FF000000"/>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double">
        <color rgb="FF000000"/>
      </right>
      <top/>
      <bottom style="medium">
        <color rgb="FF000000"/>
      </bottom>
      <diagonal/>
    </border>
    <border>
      <left style="double">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E36C09"/>
      </left>
      <right style="thin">
        <color rgb="FFE36C09"/>
      </right>
      <top/>
      <bottom style="medium">
        <color rgb="FF000000"/>
      </bottom>
      <diagonal/>
    </border>
    <border>
      <left style="thin">
        <color rgb="FFE36C09"/>
      </left>
      <right/>
      <top/>
      <bottom style="medium">
        <color rgb="FF000000"/>
      </bottom>
      <diagonal/>
    </border>
    <border>
      <left/>
      <right style="double">
        <color rgb="FF000000"/>
      </right>
      <top/>
      <bottom style="medium">
        <color rgb="FF000000"/>
      </bottom>
      <diagonal/>
    </border>
    <border>
      <left style="double">
        <color rgb="FF000000"/>
      </left>
      <right/>
      <top style="double">
        <color rgb="FF000000"/>
      </top>
      <bottom style="thin">
        <color rgb="FF000000"/>
      </bottom>
      <diagonal/>
    </border>
    <border>
      <left style="thin">
        <color rgb="FFE36C09"/>
      </left>
      <right style="thin">
        <color rgb="FFE36C09"/>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BFBFBF"/>
      </right>
      <top style="thin">
        <color rgb="FF000000"/>
      </top>
      <bottom style="thin">
        <color rgb="FF000000"/>
      </bottom>
      <diagonal/>
    </border>
    <border>
      <left style="thin">
        <color rgb="FFBFBFBF"/>
      </left>
      <right/>
      <top style="thin">
        <color rgb="FF000000"/>
      </top>
      <bottom style="thin">
        <color rgb="FF000000"/>
      </bottom>
      <diagonal/>
    </border>
    <border>
      <left style="thin">
        <color rgb="FFBFBFBF"/>
      </left>
      <right style="double">
        <color rgb="FF000000"/>
      </right>
      <top style="thin">
        <color rgb="FF000000"/>
      </top>
      <bottom style="thin">
        <color rgb="FF000000"/>
      </bottom>
      <diagonal/>
    </border>
    <border>
      <left style="double">
        <color rgb="FF000000"/>
      </left>
      <right/>
      <top/>
      <bottom style="double">
        <color rgb="FF000000"/>
      </bottom>
      <diagonal/>
    </border>
    <border>
      <left style="thin">
        <color rgb="FFE36C09"/>
      </left>
      <right style="thin">
        <color rgb="FFE36C09"/>
      </right>
      <top/>
      <bottom style="double">
        <color rgb="FF000000"/>
      </bottom>
      <diagonal/>
    </border>
    <border>
      <left/>
      <right style="double">
        <color rgb="FF000000"/>
      </right>
      <top/>
      <bottom style="double">
        <color rgb="FF000000"/>
      </bottom>
      <diagonal/>
    </border>
    <border>
      <left style="double">
        <color rgb="FF7F7F7F"/>
      </left>
      <right/>
      <top style="double">
        <color rgb="FF7F7F7F"/>
      </top>
      <bottom/>
      <diagonal/>
    </border>
    <border>
      <left/>
      <right/>
      <top style="double">
        <color rgb="FF7F7F7F"/>
      </top>
      <bottom/>
      <diagonal/>
    </border>
    <border>
      <left/>
      <right style="double">
        <color rgb="FF7F7F7F"/>
      </right>
      <top style="double">
        <color rgb="FF7F7F7F"/>
      </top>
      <bottom/>
      <diagonal/>
    </border>
    <border>
      <left style="double">
        <color rgb="FF7F7F7F"/>
      </left>
      <right/>
      <top/>
      <bottom/>
      <diagonal/>
    </border>
    <border>
      <left/>
      <right style="double">
        <color rgb="FF7F7F7F"/>
      </right>
      <top/>
      <bottom/>
      <diagonal/>
    </border>
    <border>
      <left style="double">
        <color rgb="FF7F7F7F"/>
      </left>
      <right/>
      <top style="dotted">
        <color rgb="FFBFBFBF"/>
      </top>
      <bottom style="dotted">
        <color rgb="FFBFBFBF"/>
      </bottom>
      <diagonal/>
    </border>
    <border>
      <left/>
      <right/>
      <top style="dotted">
        <color rgb="FFBFBFBF"/>
      </top>
      <bottom/>
      <diagonal/>
    </border>
    <border>
      <left/>
      <right style="double">
        <color rgb="FF7F7F7F"/>
      </right>
      <top style="dotted">
        <color rgb="FFBFBFBF"/>
      </top>
      <bottom style="dotted">
        <color rgb="FFBFBFBF"/>
      </bottom>
      <diagonal/>
    </border>
    <border>
      <left/>
      <right/>
      <top style="dotted">
        <color rgb="FFBFBFBF"/>
      </top>
      <bottom style="dotted">
        <color rgb="FFBFBFBF"/>
      </bottom>
      <diagonal/>
    </border>
    <border>
      <left/>
      <right style="double">
        <color rgb="FF7F7F7F"/>
      </right>
      <top style="dotted">
        <color rgb="FFBFBFBF"/>
      </top>
      <bottom style="thin">
        <color rgb="FF000000"/>
      </bottom>
      <diagonal/>
    </border>
    <border>
      <left/>
      <right style="double">
        <color rgb="FF7F7F7F"/>
      </right>
      <top/>
      <bottom style="dotted">
        <color rgb="FFBFBFBF"/>
      </bottom>
      <diagonal/>
    </border>
    <border>
      <left style="double">
        <color rgb="FF7F7F7F"/>
      </left>
      <right/>
      <top style="dotted">
        <color rgb="FFBFBFBF"/>
      </top>
      <bottom/>
      <diagonal/>
    </border>
    <border>
      <left/>
      <right style="double">
        <color rgb="FF7F7F7F"/>
      </right>
      <top style="dotted">
        <color rgb="FFBFBFBF"/>
      </top>
      <bottom/>
      <diagonal/>
    </border>
    <border>
      <left style="double">
        <color rgb="FF7F7F7F"/>
      </left>
      <right/>
      <top/>
      <bottom style="double">
        <color rgb="FF7F7F7F"/>
      </bottom>
      <diagonal/>
    </border>
    <border>
      <left/>
      <right/>
      <top/>
      <bottom style="double">
        <color rgb="FF7F7F7F"/>
      </bottom>
      <diagonal/>
    </border>
    <border>
      <left/>
      <right style="double">
        <color rgb="FF7F7F7F"/>
      </right>
      <top/>
      <bottom style="double">
        <color rgb="FF7F7F7F"/>
      </bottom>
      <diagonal/>
    </border>
    <border>
      <left/>
      <right/>
      <top style="thin">
        <color rgb="FF000000"/>
      </top>
      <bottom style="thin">
        <color rgb="FF000000"/>
      </bottom>
      <diagonal/>
    </border>
    <border>
      <left/>
      <right/>
      <top/>
      <bottom style="thin">
        <color rgb="FF000000"/>
      </bottom>
      <diagonal/>
    </border>
    <border>
      <left style="thin">
        <color rgb="FFA5A5A5"/>
      </left>
      <right style="thin">
        <color rgb="FFA5A5A5"/>
      </right>
      <top/>
      <bottom style="thin">
        <color rgb="FFA5A5A5"/>
      </bottom>
      <diagonal/>
    </border>
    <border>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A5A5A5"/>
      </left>
      <right style="thin">
        <color rgb="FFA5A5A5"/>
      </right>
      <top/>
      <bottom style="thin">
        <color rgb="FFA5A5A5"/>
      </bottom>
      <diagonal/>
    </border>
    <border>
      <left/>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diagonal/>
    </border>
    <border>
      <left/>
      <right/>
      <top style="thin">
        <color rgb="FFA5A5A5"/>
      </top>
      <bottom/>
      <diagonal/>
    </border>
    <border>
      <left style="thin">
        <color rgb="FFA5A5A5"/>
      </left>
      <right/>
      <top style="thin">
        <color rgb="FFA5A5A5"/>
      </top>
      <bottom/>
      <diagonal/>
    </border>
    <border>
      <left/>
      <right/>
      <top/>
      <bottom style="thin">
        <color rgb="FFA5A5A5"/>
      </bottom>
      <diagonal/>
    </border>
    <border>
      <left/>
      <right style="medium">
        <color rgb="FF000000"/>
      </right>
      <top/>
      <bottom style="medium">
        <color rgb="FF000000"/>
      </bottom>
      <diagonal/>
    </border>
  </borders>
  <cellStyleXfs count="1">
    <xf numFmtId="0" fontId="0" fillId="0" borderId="0"/>
  </cellStyleXfs>
  <cellXfs count="288">
    <xf numFmtId="0" fontId="0" fillId="0" borderId="0" xfId="0" applyFont="1" applyAlignment="1"/>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xf numFmtId="0" fontId="7" fillId="0" borderId="0" xfId="0" applyFont="1" applyAlignment="1">
      <alignment vertical="center" wrapText="1"/>
    </xf>
    <xf numFmtId="0" fontId="11" fillId="9" borderId="36"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11" fillId="11" borderId="39" xfId="0" applyFont="1" applyFill="1" applyBorder="1" applyAlignment="1">
      <alignment horizontal="center" vertical="center" wrapText="1"/>
    </xf>
    <xf numFmtId="49" fontId="11" fillId="10" borderId="39" xfId="0" applyNumberFormat="1" applyFont="1" applyFill="1" applyBorder="1" applyAlignment="1">
      <alignment horizontal="center" vertical="center" wrapText="1"/>
    </xf>
    <xf numFmtId="0" fontId="12" fillId="10" borderId="39" xfId="0" applyFont="1" applyFill="1" applyBorder="1" applyAlignment="1">
      <alignment horizontal="center" vertical="center" wrapText="1"/>
    </xf>
    <xf numFmtId="0" fontId="16" fillId="0" borderId="46" xfId="0" applyFont="1" applyBorder="1" applyAlignment="1">
      <alignment horizontal="center" vertical="center"/>
    </xf>
    <xf numFmtId="0" fontId="13" fillId="0" borderId="47" xfId="0" applyFont="1" applyBorder="1" applyAlignment="1">
      <alignment horizontal="left" vertical="center" wrapText="1"/>
    </xf>
    <xf numFmtId="49" fontId="13" fillId="0" borderId="47"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5" fillId="0" borderId="47" xfId="0" applyFont="1" applyBorder="1" applyAlignment="1">
      <alignment horizontal="center" vertical="center" wrapText="1"/>
    </xf>
    <xf numFmtId="0" fontId="14" fillId="0" borderId="47" xfId="0" applyFont="1" applyBorder="1" applyAlignment="1">
      <alignment horizontal="center" vertical="center" wrapText="1"/>
    </xf>
    <xf numFmtId="164" fontId="15" fillId="0" borderId="47" xfId="0" applyNumberFormat="1" applyFont="1" applyBorder="1" applyAlignment="1">
      <alignment vertical="center"/>
    </xf>
    <xf numFmtId="164" fontId="17" fillId="0" borderId="47" xfId="0" applyNumberFormat="1" applyFont="1" applyBorder="1" applyAlignment="1">
      <alignment vertical="center"/>
    </xf>
    <xf numFmtId="49" fontId="14" fillId="0" borderId="47" xfId="0" applyNumberFormat="1" applyFont="1" applyBorder="1" applyAlignment="1">
      <alignment horizontal="center" vertical="center"/>
    </xf>
    <xf numFmtId="0" fontId="18" fillId="0" borderId="54" xfId="0" applyFont="1" applyBorder="1" applyAlignment="1">
      <alignment horizontal="center" vertical="center"/>
    </xf>
    <xf numFmtId="0" fontId="14" fillId="11" borderId="55" xfId="0" applyFont="1" applyFill="1" applyBorder="1" applyAlignment="1">
      <alignment horizontal="left" vertical="center" wrapText="1"/>
    </xf>
    <xf numFmtId="0" fontId="15" fillId="11" borderId="55" xfId="0" applyFont="1" applyFill="1" applyBorder="1" applyAlignment="1">
      <alignment horizontal="center" vertical="center" wrapText="1"/>
    </xf>
    <xf numFmtId="0" fontId="14" fillId="11" borderId="55" xfId="0" applyFont="1" applyFill="1" applyBorder="1" applyAlignment="1">
      <alignment horizontal="center" vertical="center" wrapText="1"/>
    </xf>
    <xf numFmtId="164" fontId="15" fillId="11" borderId="55" xfId="0" applyNumberFormat="1" applyFont="1" applyFill="1" applyBorder="1" applyAlignment="1">
      <alignment vertical="center"/>
    </xf>
    <xf numFmtId="164" fontId="17" fillId="0" borderId="55" xfId="0" applyNumberFormat="1" applyFont="1" applyBorder="1" applyAlignment="1">
      <alignment vertical="center"/>
    </xf>
    <xf numFmtId="0" fontId="14" fillId="0" borderId="55" xfId="0" applyFont="1" applyBorder="1" applyAlignment="1">
      <alignment horizontal="center" vertical="center" wrapText="1"/>
    </xf>
    <xf numFmtId="49" fontId="14" fillId="0" borderId="55" xfId="0" applyNumberFormat="1" applyFont="1" applyBorder="1" applyAlignment="1">
      <alignment horizontal="center" vertical="center"/>
    </xf>
    <xf numFmtId="49" fontId="14" fillId="0" borderId="55" xfId="0" applyNumberFormat="1" applyFont="1" applyBorder="1" applyAlignment="1">
      <alignment horizontal="center" vertical="center"/>
    </xf>
    <xf numFmtId="0" fontId="18" fillId="0" borderId="57" xfId="0" applyFont="1" applyBorder="1" applyAlignment="1">
      <alignment horizontal="center" vertical="center"/>
    </xf>
    <xf numFmtId="0" fontId="14" fillId="0" borderId="58" xfId="0" applyFont="1" applyBorder="1" applyAlignment="1">
      <alignment horizontal="left" vertical="center" wrapText="1"/>
    </xf>
    <xf numFmtId="0" fontId="15" fillId="0" borderId="58" xfId="0" applyFont="1" applyBorder="1" applyAlignment="1">
      <alignment horizontal="center" vertical="center" wrapText="1"/>
    </xf>
    <xf numFmtId="0" fontId="14" fillId="0" borderId="58" xfId="0" applyFont="1" applyBorder="1" applyAlignment="1">
      <alignment horizontal="center" vertical="center" wrapText="1"/>
    </xf>
    <xf numFmtId="164" fontId="15" fillId="0" borderId="58" xfId="0" applyNumberFormat="1" applyFont="1" applyBorder="1" applyAlignment="1">
      <alignment vertical="center"/>
    </xf>
    <xf numFmtId="164" fontId="15" fillId="0" borderId="55" xfId="0" applyNumberFormat="1" applyFont="1" applyBorder="1" applyAlignment="1">
      <alignment vertical="center"/>
    </xf>
    <xf numFmtId="0" fontId="16" fillId="0" borderId="57" xfId="0" applyFont="1" applyBorder="1" applyAlignment="1">
      <alignment horizontal="center" vertical="center"/>
    </xf>
    <xf numFmtId="0" fontId="18" fillId="0" borderId="63" xfId="0" applyFont="1" applyBorder="1" applyAlignment="1">
      <alignment horizontal="center" vertical="center"/>
    </xf>
    <xf numFmtId="0" fontId="14" fillId="0" borderId="64" xfId="0" applyFont="1" applyBorder="1" applyAlignment="1">
      <alignment horizontal="left" vertical="center" wrapText="1"/>
    </xf>
    <xf numFmtId="0" fontId="15" fillId="0" borderId="64" xfId="0" applyFont="1" applyBorder="1" applyAlignment="1">
      <alignment horizontal="center" vertical="center" wrapText="1"/>
    </xf>
    <xf numFmtId="0" fontId="14" fillId="0" borderId="64" xfId="0" applyFont="1" applyBorder="1" applyAlignment="1">
      <alignment horizontal="center" vertical="center" wrapText="1"/>
    </xf>
    <xf numFmtId="164" fontId="15" fillId="0" borderId="64" xfId="0" applyNumberFormat="1" applyFont="1" applyBorder="1" applyAlignment="1">
      <alignment vertical="center"/>
    </xf>
    <xf numFmtId="164" fontId="17" fillId="0" borderId="64" xfId="0" applyNumberFormat="1" applyFont="1" applyBorder="1" applyAlignment="1">
      <alignment vertical="center"/>
    </xf>
    <xf numFmtId="49" fontId="14" fillId="0" borderId="64" xfId="0" applyNumberFormat="1" applyFont="1" applyBorder="1" applyAlignment="1">
      <alignment horizontal="center" vertical="center"/>
    </xf>
    <xf numFmtId="0" fontId="13" fillId="0" borderId="58" xfId="0" applyFont="1" applyBorder="1" applyAlignment="1">
      <alignment horizontal="left" vertical="center" wrapText="1"/>
    </xf>
    <xf numFmtId="49" fontId="13" fillId="0" borderId="58" xfId="0" applyNumberFormat="1" applyFont="1" applyBorder="1" applyAlignment="1">
      <alignment horizontal="center" vertical="center" wrapText="1"/>
    </xf>
    <xf numFmtId="0" fontId="13" fillId="0" borderId="58" xfId="0" applyFont="1" applyBorder="1" applyAlignment="1">
      <alignment horizontal="center" vertical="center" wrapText="1"/>
    </xf>
    <xf numFmtId="164" fontId="17" fillId="0" borderId="58" xfId="0" applyNumberFormat="1" applyFont="1" applyBorder="1" applyAlignment="1">
      <alignment vertical="center"/>
    </xf>
    <xf numFmtId="49" fontId="14" fillId="0" borderId="58" xfId="0" applyNumberFormat="1" applyFont="1" applyBorder="1" applyAlignment="1">
      <alignment horizontal="center" vertical="center"/>
    </xf>
    <xf numFmtId="0" fontId="14" fillId="0" borderId="55" xfId="0" applyFont="1" applyBorder="1" applyAlignment="1">
      <alignment horizontal="left" vertical="center" wrapText="1"/>
    </xf>
    <xf numFmtId="0" fontId="15" fillId="0" borderId="55" xfId="0" applyFont="1" applyBorder="1" applyAlignment="1">
      <alignment horizontal="center" vertical="center" wrapText="1"/>
    </xf>
    <xf numFmtId="164" fontId="17" fillId="0" borderId="66" xfId="0" applyNumberFormat="1" applyFont="1" applyBorder="1" applyAlignment="1">
      <alignment vertical="center"/>
    </xf>
    <xf numFmtId="0" fontId="14" fillId="0" borderId="66" xfId="0" applyFont="1" applyBorder="1" applyAlignment="1">
      <alignment horizontal="center" vertical="center" wrapText="1"/>
    </xf>
    <xf numFmtId="49" fontId="14" fillId="0" borderId="66" xfId="0" applyNumberFormat="1" applyFont="1" applyBorder="1" applyAlignment="1">
      <alignment horizontal="center" vertical="center"/>
    </xf>
    <xf numFmtId="0" fontId="13" fillId="0" borderId="72" xfId="0" applyFont="1" applyBorder="1" applyAlignment="1">
      <alignment horizontal="left" vertical="center" wrapText="1"/>
    </xf>
    <xf numFmtId="0" fontId="15" fillId="0" borderId="72" xfId="0" applyFont="1" applyBorder="1" applyAlignment="1">
      <alignment horizontal="center" vertical="center" wrapText="1"/>
    </xf>
    <xf numFmtId="0" fontId="14" fillId="0" borderId="72" xfId="0" applyFont="1" applyBorder="1" applyAlignment="1">
      <alignment horizontal="center" vertical="center" wrapText="1"/>
    </xf>
    <xf numFmtId="164" fontId="15" fillId="0" borderId="72" xfId="0" applyNumberFormat="1" applyFont="1" applyBorder="1" applyAlignment="1">
      <alignment vertical="center"/>
    </xf>
    <xf numFmtId="164" fontId="17" fillId="0" borderId="72" xfId="0" applyNumberFormat="1" applyFont="1" applyBorder="1" applyAlignment="1">
      <alignment vertical="center"/>
    </xf>
    <xf numFmtId="49" fontId="14" fillId="0" borderId="72" xfId="0" applyNumberFormat="1" applyFont="1" applyBorder="1" applyAlignment="1">
      <alignment horizontal="center" vertical="center"/>
    </xf>
    <xf numFmtId="0" fontId="16" fillId="0" borderId="75" xfId="0" applyFont="1" applyBorder="1" applyAlignment="1">
      <alignment horizontal="center" vertical="center"/>
    </xf>
    <xf numFmtId="0" fontId="13" fillId="0" borderId="76" xfId="0" applyFont="1" applyBorder="1" applyAlignment="1">
      <alignment horizontal="left" vertical="center" wrapText="1"/>
    </xf>
    <xf numFmtId="0" fontId="14" fillId="0" borderId="66" xfId="0" applyFont="1" applyBorder="1" applyAlignment="1">
      <alignment horizontal="left" vertical="center" wrapText="1"/>
    </xf>
    <xf numFmtId="0" fontId="15" fillId="0" borderId="66" xfId="0" applyFont="1" applyBorder="1" applyAlignment="1">
      <alignment horizontal="center" vertical="center" wrapText="1"/>
    </xf>
    <xf numFmtId="164" fontId="15" fillId="0" borderId="66" xfId="0" applyNumberFormat="1" applyFont="1" applyBorder="1" applyAlignment="1">
      <alignment vertical="center"/>
    </xf>
    <xf numFmtId="49" fontId="13" fillId="0" borderId="72" xfId="0" applyNumberFormat="1" applyFont="1" applyBorder="1" applyAlignment="1">
      <alignment horizontal="center" vertical="center" wrapText="1"/>
    </xf>
    <xf numFmtId="0" fontId="13" fillId="0" borderId="72" xfId="0" applyFont="1" applyBorder="1" applyAlignment="1">
      <alignment horizontal="center" vertical="center" wrapText="1"/>
    </xf>
    <xf numFmtId="0" fontId="18" fillId="0" borderId="79" xfId="0" applyFont="1" applyBorder="1" applyAlignment="1">
      <alignment horizontal="center" vertical="center"/>
    </xf>
    <xf numFmtId="0" fontId="18" fillId="0" borderId="85" xfId="0" applyFont="1" applyBorder="1" applyAlignment="1">
      <alignment horizontal="center" vertical="center"/>
    </xf>
    <xf numFmtId="0" fontId="14" fillId="0" borderId="86" xfId="0" applyFont="1" applyBorder="1" applyAlignment="1">
      <alignment horizontal="left" vertical="center" wrapText="1"/>
    </xf>
    <xf numFmtId="0" fontId="15" fillId="0" borderId="86" xfId="0" applyFont="1" applyBorder="1" applyAlignment="1">
      <alignment horizontal="center" vertical="center" wrapText="1"/>
    </xf>
    <xf numFmtId="0" fontId="14" fillId="0" borderId="86" xfId="0" applyFont="1" applyBorder="1" applyAlignment="1">
      <alignment horizontal="center" vertical="center" wrapText="1"/>
    </xf>
    <xf numFmtId="164" fontId="15" fillId="0" borderId="86" xfId="0" applyNumberFormat="1" applyFont="1" applyBorder="1" applyAlignment="1">
      <alignment vertical="center"/>
    </xf>
    <xf numFmtId="164" fontId="17" fillId="0" borderId="86" xfId="0" applyNumberFormat="1" applyFont="1" applyBorder="1" applyAlignment="1">
      <alignment vertical="center"/>
    </xf>
    <xf numFmtId="49" fontId="14" fillId="0" borderId="86" xfId="0" applyNumberFormat="1" applyFont="1" applyBorder="1" applyAlignment="1">
      <alignment horizontal="center" vertical="center"/>
    </xf>
    <xf numFmtId="0" fontId="19" fillId="2" borderId="88" xfId="0" applyFont="1" applyFill="1" applyBorder="1" applyAlignment="1">
      <alignment vertical="center" wrapText="1"/>
    </xf>
    <xf numFmtId="0" fontId="19" fillId="2" borderId="89" xfId="0" applyFont="1" applyFill="1" applyBorder="1" applyAlignment="1">
      <alignment vertical="center" wrapText="1"/>
    </xf>
    <xf numFmtId="39" fontId="19" fillId="2" borderId="89" xfId="0" applyNumberFormat="1" applyFont="1" applyFill="1" applyBorder="1" applyAlignment="1">
      <alignment horizontal="right" vertical="center"/>
    </xf>
    <xf numFmtId="4" fontId="19" fillId="2" borderId="89" xfId="0" applyNumberFormat="1" applyFont="1" applyFill="1" applyBorder="1" applyAlignment="1">
      <alignment horizontal="right" vertical="center" wrapText="1"/>
    </xf>
    <xf numFmtId="164" fontId="19" fillId="2" borderId="93" xfId="0" applyNumberFormat="1" applyFont="1" applyFill="1" applyBorder="1" applyAlignment="1">
      <alignment horizontal="right" vertical="center"/>
    </xf>
    <xf numFmtId="0" fontId="6" fillId="0" borderId="0" xfId="0" applyFont="1"/>
    <xf numFmtId="0" fontId="21" fillId="0" borderId="0" xfId="0" applyFont="1"/>
    <xf numFmtId="0" fontId="22" fillId="0" borderId="0" xfId="0" applyFont="1"/>
    <xf numFmtId="0" fontId="23" fillId="0" borderId="0" xfId="0" applyFont="1"/>
    <xf numFmtId="0" fontId="18" fillId="0" borderId="0" xfId="0" applyFont="1" applyAlignment="1">
      <alignment horizontal="right"/>
    </xf>
    <xf numFmtId="0" fontId="21" fillId="0" borderId="0" xfId="0" applyFont="1" applyAlignment="1">
      <alignment vertical="top"/>
    </xf>
    <xf numFmtId="0" fontId="22" fillId="0" borderId="0" xfId="0" applyFont="1" applyAlignment="1">
      <alignment vertical="top"/>
    </xf>
    <xf numFmtId="0" fontId="8" fillId="0" borderId="0" xfId="0" applyFont="1" applyAlignment="1">
      <alignment vertical="center" wrapText="1"/>
    </xf>
    <xf numFmtId="0" fontId="6" fillId="0" borderId="0" xfId="0" applyFont="1" applyAlignment="1">
      <alignment vertical="center" wrapText="1"/>
    </xf>
    <xf numFmtId="0" fontId="22" fillId="0" borderId="0" xfId="0" applyFont="1" applyAlignment="1">
      <alignment horizontal="left" vertical="center"/>
    </xf>
    <xf numFmtId="0" fontId="24" fillId="2" borderId="96" xfId="0" applyFont="1" applyFill="1" applyBorder="1" applyAlignment="1">
      <alignment horizontal="center" vertical="center"/>
    </xf>
    <xf numFmtId="0" fontId="24" fillId="2" borderId="97" xfId="0" applyFont="1" applyFill="1" applyBorder="1" applyAlignment="1">
      <alignment horizontal="center" vertical="center"/>
    </xf>
    <xf numFmtId="49" fontId="24" fillId="2" borderId="98" xfId="0" applyNumberFormat="1" applyFont="1" applyFill="1" applyBorder="1" applyAlignment="1">
      <alignment horizontal="center" vertical="center" wrapText="1"/>
    </xf>
    <xf numFmtId="0" fontId="25" fillId="0" borderId="99" xfId="0" applyFont="1" applyBorder="1" applyAlignment="1">
      <alignment horizontal="center" vertical="center"/>
    </xf>
    <xf numFmtId="164" fontId="25" fillId="0" borderId="101" xfId="0" applyNumberFormat="1" applyFont="1" applyBorder="1" applyAlignment="1">
      <alignment horizontal="right" vertical="center"/>
    </xf>
    <xf numFmtId="0" fontId="26" fillId="2" borderId="102" xfId="0" applyFont="1" applyFill="1" applyBorder="1" applyAlignment="1">
      <alignment horizontal="center" vertical="center"/>
    </xf>
    <xf numFmtId="0" fontId="21" fillId="2" borderId="103" xfId="0" applyFont="1" applyFill="1" applyBorder="1" applyAlignment="1">
      <alignment horizontal="left" vertical="center" wrapText="1"/>
    </xf>
    <xf numFmtId="164" fontId="17" fillId="2" borderId="104" xfId="0" applyNumberFormat="1" applyFont="1" applyFill="1" applyBorder="1" applyAlignment="1">
      <alignment horizontal="right" vertical="center"/>
    </xf>
    <xf numFmtId="0" fontId="7" fillId="0" borderId="105" xfId="0" applyFont="1" applyBorder="1" applyAlignment="1">
      <alignment vertical="center" wrapText="1"/>
    </xf>
    <xf numFmtId="0" fontId="7" fillId="0" borderId="106" xfId="0" applyFont="1" applyBorder="1" applyAlignment="1">
      <alignment vertical="center" wrapText="1"/>
    </xf>
    <xf numFmtId="0" fontId="7" fillId="0" borderId="107" xfId="0" applyFont="1" applyBorder="1" applyAlignment="1">
      <alignment vertical="center" wrapText="1"/>
    </xf>
    <xf numFmtId="0" fontId="27" fillId="0" borderId="0" xfId="0" applyFont="1" applyAlignment="1">
      <alignment horizontal="left" vertical="center"/>
    </xf>
    <xf numFmtId="0" fontId="7" fillId="0" borderId="109" xfId="0" applyFont="1" applyBorder="1"/>
    <xf numFmtId="0" fontId="26" fillId="0" borderId="0" xfId="0" applyFont="1" applyAlignment="1">
      <alignment horizontal="left" vertical="center" wrapText="1"/>
    </xf>
    <xf numFmtId="164" fontId="15" fillId="0" borderId="109" xfId="0" applyNumberFormat="1" applyFont="1" applyBorder="1" applyAlignment="1">
      <alignment horizontal="right" vertical="center"/>
    </xf>
    <xf numFmtId="0" fontId="26" fillId="0" borderId="111" xfId="0" applyFont="1" applyBorder="1" applyAlignment="1">
      <alignment horizontal="left" vertical="center" wrapText="1"/>
    </xf>
    <xf numFmtId="164" fontId="15" fillId="0" borderId="112" xfId="0" applyNumberFormat="1" applyFont="1" applyBorder="1" applyAlignment="1">
      <alignment horizontal="right" vertical="center"/>
    </xf>
    <xf numFmtId="0" fontId="26" fillId="0" borderId="113" xfId="0" applyFont="1" applyBorder="1" applyAlignment="1">
      <alignment horizontal="left" vertical="center" wrapText="1"/>
    </xf>
    <xf numFmtId="164" fontId="15" fillId="0" borderId="114" xfId="0" applyNumberFormat="1" applyFont="1" applyBorder="1" applyAlignment="1">
      <alignment horizontal="right" vertical="center"/>
    </xf>
    <xf numFmtId="0" fontId="28" fillId="0" borderId="108" xfId="0" applyFont="1" applyBorder="1" applyAlignment="1">
      <alignment horizontal="left" vertical="center" wrapText="1"/>
    </xf>
    <xf numFmtId="0" fontId="28" fillId="0" borderId="0" xfId="0" applyFont="1" applyAlignment="1">
      <alignment horizontal="left" vertical="center" wrapText="1"/>
    </xf>
    <xf numFmtId="165" fontId="17" fillId="0" borderId="109" xfId="0" applyNumberFormat="1" applyFont="1" applyBorder="1" applyAlignment="1">
      <alignment horizontal="right" vertical="center"/>
    </xf>
    <xf numFmtId="165" fontId="29" fillId="0" borderId="109" xfId="0" applyNumberFormat="1" applyFont="1" applyBorder="1" applyAlignment="1">
      <alignment horizontal="right" vertical="center"/>
    </xf>
    <xf numFmtId="39" fontId="7" fillId="0" borderId="109" xfId="0" applyNumberFormat="1" applyFont="1" applyBorder="1"/>
    <xf numFmtId="0" fontId="26" fillId="0" borderId="0" xfId="0" applyFont="1" applyAlignment="1">
      <alignment horizontal="left"/>
    </xf>
    <xf numFmtId="166" fontId="15" fillId="0" borderId="115" xfId="0" applyNumberFormat="1" applyFont="1" applyBorder="1" applyAlignment="1">
      <alignment horizontal="right" vertical="center"/>
    </xf>
    <xf numFmtId="0" fontId="26" fillId="0" borderId="113" xfId="0" applyFont="1" applyBorder="1" applyAlignment="1">
      <alignment horizontal="left"/>
    </xf>
    <xf numFmtId="166" fontId="15" fillId="0" borderId="109" xfId="0" applyNumberFormat="1" applyFont="1" applyBorder="1" applyAlignment="1">
      <alignment horizontal="right" vertical="center"/>
    </xf>
    <xf numFmtId="166" fontId="15" fillId="0" borderId="117" xfId="0" applyNumberFormat="1" applyFont="1" applyBorder="1" applyAlignment="1">
      <alignment horizontal="right" vertical="center"/>
    </xf>
    <xf numFmtId="166" fontId="15" fillId="0" borderId="114" xfId="0" applyNumberFormat="1" applyFont="1" applyBorder="1" applyAlignment="1">
      <alignment horizontal="right" vertical="center"/>
    </xf>
    <xf numFmtId="44" fontId="17" fillId="0" borderId="109" xfId="0" applyNumberFormat="1" applyFont="1" applyBorder="1" applyAlignment="1">
      <alignment horizontal="right" vertical="center"/>
    </xf>
    <xf numFmtId="0" fontId="28" fillId="0" borderId="118" xfId="0" applyFont="1" applyBorder="1" applyAlignment="1">
      <alignment horizontal="left" vertical="center" wrapText="1"/>
    </xf>
    <xf numFmtId="0" fontId="28" fillId="0" borderId="119" xfId="0" applyFont="1" applyBorder="1" applyAlignment="1">
      <alignment horizontal="left" vertical="center" wrapText="1"/>
    </xf>
    <xf numFmtId="39" fontId="29" fillId="0" borderId="120" xfId="0" applyNumberFormat="1" applyFont="1" applyBorder="1" applyAlignment="1">
      <alignment horizontal="right" vertical="center" wrapText="1"/>
    </xf>
    <xf numFmtId="0" fontId="31" fillId="12" borderId="121" xfId="0" applyFont="1" applyFill="1" applyBorder="1" applyAlignment="1">
      <alignment horizontal="center" vertical="center" wrapText="1"/>
    </xf>
    <xf numFmtId="0" fontId="31" fillId="12" borderId="122" xfId="0" applyFont="1" applyFill="1" applyBorder="1" applyAlignment="1">
      <alignment horizontal="center" vertical="center" wrapText="1"/>
    </xf>
    <xf numFmtId="0" fontId="14" fillId="0" borderId="123" xfId="0" applyFont="1" applyBorder="1" applyAlignment="1">
      <alignment horizontal="left" vertical="center" wrapText="1"/>
    </xf>
    <xf numFmtId="0" fontId="14" fillId="0" borderId="124" xfId="0" applyFont="1" applyBorder="1" applyAlignment="1">
      <alignment horizontal="left" vertical="center" wrapText="1"/>
    </xf>
    <xf numFmtId="0" fontId="14" fillId="0" borderId="125" xfId="0" applyFont="1" applyBorder="1" applyAlignment="1">
      <alignment horizontal="left" vertical="center" wrapText="1"/>
    </xf>
    <xf numFmtId="0" fontId="14" fillId="0" borderId="126" xfId="0" applyFont="1" applyBorder="1" applyAlignment="1">
      <alignment horizontal="left" vertical="center" wrapText="1"/>
    </xf>
    <xf numFmtId="0" fontId="6" fillId="0" borderId="0" xfId="0" applyFont="1" applyAlignment="1">
      <alignment vertical="center"/>
    </xf>
    <xf numFmtId="0" fontId="33" fillId="13" borderId="127" xfId="0" applyFont="1" applyFill="1" applyBorder="1" applyAlignment="1">
      <alignment horizontal="center" vertical="center" wrapText="1"/>
    </xf>
    <xf numFmtId="0" fontId="33" fillId="13" borderId="128" xfId="0" applyFont="1" applyFill="1" applyBorder="1" applyAlignment="1">
      <alignment horizontal="center" vertical="center" wrapText="1"/>
    </xf>
    <xf numFmtId="0" fontId="34" fillId="0" borderId="130" xfId="0" applyFont="1" applyBorder="1" applyAlignment="1">
      <alignment horizontal="left" vertical="center" wrapText="1"/>
    </xf>
    <xf numFmtId="0" fontId="35" fillId="0" borderId="0" xfId="0" applyFont="1" applyAlignment="1">
      <alignment vertical="center"/>
    </xf>
    <xf numFmtId="0" fontId="9" fillId="0" borderId="136" xfId="0" applyFont="1" applyBorder="1" applyAlignment="1">
      <alignment horizontal="center" vertical="center"/>
    </xf>
    <xf numFmtId="0" fontId="27" fillId="0" borderId="136" xfId="0" applyFont="1" applyBorder="1" applyAlignment="1">
      <alignment horizontal="center" vertical="center"/>
    </xf>
    <xf numFmtId="0" fontId="31" fillId="12" borderId="137" xfId="0" applyFont="1" applyFill="1" applyBorder="1" applyAlignment="1">
      <alignment horizontal="center" vertical="center" wrapText="1"/>
    </xf>
    <xf numFmtId="0" fontId="31" fillId="12" borderId="138" xfId="0" applyFont="1" applyFill="1" applyBorder="1" applyAlignment="1">
      <alignment horizontal="center" vertical="center" wrapText="1"/>
    </xf>
    <xf numFmtId="0" fontId="36" fillId="12" borderId="138" xfId="0" applyFont="1" applyFill="1" applyBorder="1" applyAlignment="1">
      <alignment horizontal="center" vertical="center" wrapText="1"/>
    </xf>
    <xf numFmtId="0" fontId="36" fillId="12" borderId="137" xfId="0" applyFont="1" applyFill="1" applyBorder="1" applyAlignment="1">
      <alignment horizontal="center" vertical="center" wrapText="1"/>
    </xf>
    <xf numFmtId="0" fontId="37" fillId="12" borderId="138" xfId="0" applyFont="1" applyFill="1" applyBorder="1" applyAlignment="1">
      <alignment horizontal="center" vertical="center" wrapText="1"/>
    </xf>
    <xf numFmtId="0" fontId="23" fillId="0" borderId="139" xfId="0" applyFont="1" applyBorder="1" applyAlignment="1">
      <alignment horizontal="left" vertical="center" wrapText="1"/>
    </xf>
    <xf numFmtId="0" fontId="6" fillId="0" borderId="140" xfId="0" applyFont="1" applyBorder="1" applyAlignment="1">
      <alignment horizontal="left" vertical="center" wrapText="1"/>
    </xf>
    <xf numFmtId="0" fontId="14" fillId="0" borderId="139" xfId="0" applyFont="1" applyBorder="1" applyAlignment="1">
      <alignment horizontal="left" vertical="center" wrapText="1"/>
    </xf>
    <xf numFmtId="0" fontId="14" fillId="0" borderId="140" xfId="0" applyFont="1" applyBorder="1" applyAlignment="1">
      <alignment horizontal="left" vertical="center" wrapText="1"/>
    </xf>
    <xf numFmtId="0" fontId="23" fillId="0" borderId="141" xfId="0" applyFont="1" applyBorder="1" applyAlignment="1">
      <alignment horizontal="left" vertical="center" wrapText="1"/>
    </xf>
    <xf numFmtId="0" fontId="23" fillId="0" borderId="142" xfId="0" applyFont="1" applyBorder="1" applyAlignment="1">
      <alignment horizontal="left" vertical="center" wrapText="1"/>
    </xf>
    <xf numFmtId="0" fontId="14" fillId="0" borderId="141" xfId="0" applyFont="1" applyBorder="1" applyAlignment="1">
      <alignment horizontal="left" vertical="center" wrapText="1"/>
    </xf>
    <xf numFmtId="0" fontId="6" fillId="0" borderId="0" xfId="0" applyFont="1" applyAlignment="1">
      <alignment horizontal="left" vertical="center"/>
    </xf>
    <xf numFmtId="0" fontId="14" fillId="0" borderId="142" xfId="0" applyFont="1" applyBorder="1" applyAlignment="1">
      <alignment horizontal="left" vertical="center" wrapText="1"/>
    </xf>
    <xf numFmtId="0" fontId="6" fillId="0" borderId="0" xfId="0" applyFont="1" applyAlignment="1">
      <alignment horizontal="left" vertical="center" wrapText="1"/>
    </xf>
    <xf numFmtId="0" fontId="14" fillId="0" borderId="143" xfId="0" applyFont="1" applyBorder="1" applyAlignment="1">
      <alignment horizontal="left" vertical="center" wrapText="1"/>
    </xf>
    <xf numFmtId="0" fontId="38" fillId="0" borderId="0" xfId="0" applyFont="1" applyAlignment="1">
      <alignment vertical="center"/>
    </xf>
    <xf numFmtId="0" fontId="39" fillId="0" borderId="0" xfId="0" applyFont="1" applyAlignment="1">
      <alignment vertical="center" wrapText="1"/>
    </xf>
    <xf numFmtId="0" fontId="22" fillId="0" borderId="144" xfId="0" applyFont="1" applyBorder="1" applyAlignment="1">
      <alignment horizontal="left" vertical="center" wrapText="1"/>
    </xf>
    <xf numFmtId="0" fontId="22" fillId="0" borderId="142" xfId="0" applyFont="1" applyBorder="1" applyAlignment="1">
      <alignment horizontal="left" vertical="center" wrapText="1"/>
    </xf>
    <xf numFmtId="0" fontId="22" fillId="0" borderId="0" xfId="0" applyFont="1" applyAlignment="1">
      <alignment horizontal="left" vertical="center" wrapText="1"/>
    </xf>
    <xf numFmtId="0" fontId="22" fillId="0" borderId="125" xfId="0" applyFont="1" applyBorder="1" applyAlignment="1">
      <alignment horizontal="left" vertical="center" wrapText="1"/>
    </xf>
    <xf numFmtId="0" fontId="40" fillId="14" borderId="127" xfId="0" applyFont="1" applyFill="1" applyBorder="1" applyAlignment="1">
      <alignment horizontal="center" vertical="center" wrapText="1"/>
    </xf>
    <xf numFmtId="0" fontId="41" fillId="0" borderId="130" xfId="0" applyFont="1" applyBorder="1" applyAlignment="1">
      <alignment horizontal="left" vertical="center" wrapText="1"/>
    </xf>
    <xf numFmtId="9" fontId="25" fillId="0" borderId="130" xfId="0" applyNumberFormat="1" applyFont="1" applyBorder="1" applyAlignment="1">
      <alignment horizontal="center" vertical="center" wrapText="1"/>
    </xf>
    <xf numFmtId="9" fontId="25" fillId="6" borderId="145" xfId="0" applyNumberFormat="1" applyFont="1" applyFill="1" applyBorder="1" applyAlignment="1">
      <alignment horizontal="center" vertical="center" wrapText="1"/>
    </xf>
    <xf numFmtId="0" fontId="41" fillId="0" borderId="127" xfId="0" applyFont="1" applyBorder="1" applyAlignment="1">
      <alignment horizontal="left" vertical="center" wrapText="1"/>
    </xf>
    <xf numFmtId="0" fontId="25" fillId="0" borderId="127" xfId="0" applyFont="1" applyBorder="1" applyAlignment="1">
      <alignment horizontal="center" vertical="center" wrapText="1"/>
    </xf>
    <xf numFmtId="0" fontId="25" fillId="6" borderId="127" xfId="0" applyFont="1" applyFill="1" applyBorder="1" applyAlignment="1">
      <alignment horizontal="center" vertical="center" wrapText="1"/>
    </xf>
    <xf numFmtId="9" fontId="25" fillId="0" borderId="127" xfId="0" applyNumberFormat="1" applyFont="1" applyBorder="1" applyAlignment="1">
      <alignment horizontal="center" vertical="center" wrapText="1"/>
    </xf>
    <xf numFmtId="0" fontId="25" fillId="0" borderId="130" xfId="0" applyFont="1" applyBorder="1" applyAlignment="1">
      <alignment horizontal="center" vertical="center" wrapText="1"/>
    </xf>
    <xf numFmtId="0" fontId="25" fillId="6" borderId="145" xfId="0" applyFont="1" applyFill="1" applyBorder="1" applyAlignment="1">
      <alignment horizontal="center" vertical="center" wrapText="1"/>
    </xf>
    <xf numFmtId="0" fontId="25" fillId="15" borderId="145" xfId="0" applyFont="1" applyFill="1" applyBorder="1" applyAlignment="1">
      <alignment horizontal="center" vertical="center" wrapText="1"/>
    </xf>
    <xf numFmtId="0" fontId="10" fillId="0" borderId="51" xfId="0" applyFont="1" applyBorder="1"/>
    <xf numFmtId="0" fontId="10" fillId="0" borderId="82" xfId="0" applyFont="1" applyBorder="1"/>
    <xf numFmtId="1" fontId="15" fillId="0" borderId="67" xfId="0" applyNumberFormat="1" applyFont="1" applyBorder="1" applyAlignment="1">
      <alignment horizontal="center" vertical="center" wrapText="1"/>
    </xf>
    <xf numFmtId="0" fontId="10" fillId="0" borderId="60" xfId="0" applyFont="1" applyBorder="1"/>
    <xf numFmtId="1" fontId="15" fillId="0" borderId="51" xfId="0" applyNumberFormat="1" applyFont="1" applyBorder="1" applyAlignment="1">
      <alignment horizontal="center" vertical="center" wrapText="1"/>
    </xf>
    <xf numFmtId="3" fontId="15" fillId="0" borderId="51" xfId="0" applyNumberFormat="1" applyFont="1" applyBorder="1" applyAlignment="1">
      <alignment horizontal="center" vertical="center" wrapText="1"/>
    </xf>
    <xf numFmtId="0" fontId="8" fillId="8" borderId="19" xfId="0" applyFont="1" applyFill="1" applyBorder="1" applyAlignment="1">
      <alignment horizontal="center" vertical="center" wrapText="1"/>
    </xf>
    <xf numFmtId="0" fontId="10" fillId="0" borderId="33" xfId="0" applyFont="1" applyBorder="1"/>
    <xf numFmtId="0" fontId="14" fillId="0" borderId="73" xfId="0" applyFont="1" applyBorder="1" applyAlignment="1">
      <alignment horizontal="left" vertical="center" wrapText="1"/>
    </xf>
    <xf numFmtId="0" fontId="10" fillId="0" borderId="56" xfId="0" applyFont="1" applyBorder="1"/>
    <xf numFmtId="0" fontId="10" fillId="0" borderId="65" xfId="0" applyFont="1" applyBorder="1"/>
    <xf numFmtId="0" fontId="10" fillId="0" borderId="87" xfId="0" applyFont="1" applyBorder="1"/>
    <xf numFmtId="4" fontId="17" fillId="2" borderId="90" xfId="0" applyNumberFormat="1" applyFont="1" applyFill="1" applyBorder="1" applyAlignment="1">
      <alignment horizontal="left" vertical="center" wrapText="1"/>
    </xf>
    <xf numFmtId="0" fontId="10" fillId="0" borderId="91" xfId="0" applyFont="1" applyBorder="1"/>
    <xf numFmtId="0" fontId="10" fillId="0" borderId="92" xfId="0" applyFont="1" applyBorder="1"/>
    <xf numFmtId="4" fontId="20" fillId="2" borderId="94" xfId="0" applyNumberFormat="1" applyFont="1" applyFill="1" applyBorder="1" applyAlignment="1">
      <alignment horizontal="center" vertical="center" wrapText="1"/>
    </xf>
    <xf numFmtId="0" fontId="10" fillId="0" borderId="95" xfId="0" applyFont="1" applyBorder="1"/>
    <xf numFmtId="0" fontId="8" fillId="0" borderId="0" xfId="0" applyFont="1" applyAlignment="1">
      <alignment horizontal="center" vertical="center" wrapText="1"/>
    </xf>
    <xf numFmtId="0" fontId="0" fillId="0" borderId="0" xfId="0" applyFont="1" applyAlignment="1"/>
    <xf numFmtId="0" fontId="14" fillId="0" borderId="56" xfId="0" applyFont="1" applyBorder="1" applyAlignment="1">
      <alignment horizontal="left" vertical="center" wrapText="1"/>
    </xf>
    <xf numFmtId="1" fontId="15" fillId="0" borderId="43" xfId="0" applyNumberFormat="1" applyFont="1" applyBorder="1" applyAlignment="1">
      <alignment horizontal="center" vertical="center" wrapText="1"/>
    </xf>
    <xf numFmtId="0" fontId="14" fillId="0" borderId="48" xfId="0" applyFont="1" applyBorder="1" applyAlignment="1">
      <alignment horizontal="left" vertical="center" wrapText="1"/>
    </xf>
    <xf numFmtId="0" fontId="3" fillId="0" borderId="0" xfId="0" applyFont="1" applyAlignment="1">
      <alignment horizontal="center" vertical="center"/>
    </xf>
    <xf numFmtId="0" fontId="9" fillId="3" borderId="5" xfId="0" applyFont="1" applyFill="1" applyBorder="1" applyAlignment="1">
      <alignment horizontal="center" vertical="center" wrapText="1"/>
    </xf>
    <xf numFmtId="0" fontId="10" fillId="0" borderId="6" xfId="0" applyFont="1" applyBorder="1"/>
    <xf numFmtId="0" fontId="9" fillId="4" borderId="7" xfId="0" applyFont="1" applyFill="1" applyBorder="1" applyAlignment="1">
      <alignment horizontal="center" vertical="center" wrapText="1"/>
    </xf>
    <xf numFmtId="0" fontId="10" fillId="0" borderId="8" xfId="0" applyFont="1" applyBorder="1"/>
    <xf numFmtId="0" fontId="10" fillId="0" borderId="9" xfId="0" applyFont="1" applyBorder="1"/>
    <xf numFmtId="0" fontId="9" fillId="5" borderId="10" xfId="0" applyFont="1" applyFill="1" applyBorder="1" applyAlignment="1">
      <alignment horizontal="center" vertical="center" wrapText="1"/>
    </xf>
    <xf numFmtId="0" fontId="10" fillId="0" borderId="11" xfId="0" applyFont="1" applyBorder="1"/>
    <xf numFmtId="0" fontId="10" fillId="0" borderId="12" xfId="0" applyFont="1" applyBorder="1"/>
    <xf numFmtId="0" fontId="9" fillId="6" borderId="13" xfId="0" applyFont="1" applyFill="1" applyBorder="1" applyAlignment="1">
      <alignment horizontal="center" vertical="center" wrapText="1"/>
    </xf>
    <xf numFmtId="0" fontId="10" fillId="0" borderId="14" xfId="0" applyFont="1" applyBorder="1"/>
    <xf numFmtId="0" fontId="10" fillId="0" borderId="15" xfId="0" applyFont="1" applyBorder="1"/>
    <xf numFmtId="0" fontId="8" fillId="9" borderId="22" xfId="0" applyFont="1" applyFill="1" applyBorder="1" applyAlignment="1">
      <alignment horizontal="center" vertical="center" wrapText="1"/>
    </xf>
    <xf numFmtId="0" fontId="10" fillId="0" borderId="23" xfId="0" applyFont="1" applyBorder="1"/>
    <xf numFmtId="0" fontId="8" fillId="10" borderId="25" xfId="0" applyFont="1" applyFill="1" applyBorder="1" applyAlignment="1">
      <alignment horizontal="center" vertical="center" wrapText="1"/>
    </xf>
    <xf numFmtId="0" fontId="10" fillId="0" borderId="26" xfId="0" applyFont="1" applyBorder="1"/>
    <xf numFmtId="0" fontId="10" fillId="0" borderId="27" xfId="0" applyFont="1" applyBorder="1"/>
    <xf numFmtId="0" fontId="8" fillId="10" borderId="28"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10" fillId="0" borderId="40" xfId="0" applyFont="1" applyBorder="1"/>
    <xf numFmtId="0" fontId="8" fillId="9" borderId="20" xfId="0" applyFont="1" applyFill="1" applyBorder="1" applyAlignment="1">
      <alignment horizontal="center" vertical="center" wrapText="1"/>
    </xf>
    <xf numFmtId="0" fontId="10" fillId="0" borderId="34" xfId="0" applyFont="1" applyBorder="1"/>
    <xf numFmtId="0" fontId="8" fillId="9" borderId="21" xfId="0" applyFont="1" applyFill="1" applyBorder="1" applyAlignment="1">
      <alignment horizontal="center" vertical="center" wrapText="1"/>
    </xf>
    <xf numFmtId="0" fontId="10" fillId="0" borderId="35" xfId="0" applyFont="1" applyBorder="1"/>
    <xf numFmtId="0" fontId="8" fillId="9" borderId="24" xfId="0" applyFont="1" applyFill="1" applyBorder="1" applyAlignment="1">
      <alignment horizontal="center" vertical="center" wrapText="1"/>
    </xf>
    <xf numFmtId="0" fontId="10" fillId="0" borderId="37" xfId="0" applyFont="1" applyBorder="1"/>
    <xf numFmtId="0" fontId="8" fillId="7" borderId="17" xfId="0" applyFont="1" applyFill="1" applyBorder="1" applyAlignment="1">
      <alignment horizontal="center" vertical="center" wrapText="1"/>
    </xf>
    <xf numFmtId="0" fontId="10" fillId="0" borderId="31" xfId="0" applyFont="1" applyBorder="1"/>
    <xf numFmtId="0" fontId="8" fillId="2" borderId="4" xfId="0" applyFont="1" applyFill="1" applyBorder="1" applyAlignment="1">
      <alignment horizontal="center" vertical="center" textRotation="90"/>
    </xf>
    <xf numFmtId="0" fontId="10" fillId="0" borderId="16" xfId="0" applyFont="1" applyBorder="1"/>
    <xf numFmtId="0" fontId="10" fillId="0" borderId="30" xfId="0" applyFont="1" applyBorder="1"/>
    <xf numFmtId="0" fontId="8" fillId="7" borderId="18" xfId="0" applyFont="1" applyFill="1" applyBorder="1" applyAlignment="1">
      <alignment horizontal="center" vertical="center" wrapText="1"/>
    </xf>
    <xf numFmtId="0" fontId="10" fillId="0" borderId="32" xfId="0" applyFont="1" applyBorder="1"/>
    <xf numFmtId="0" fontId="2" fillId="0" borderId="0" xfId="0" applyFont="1" applyAlignment="1">
      <alignment horizontal="center" vertical="center"/>
    </xf>
    <xf numFmtId="0" fontId="1"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xf numFmtId="0" fontId="30" fillId="0" borderId="1" xfId="0" applyFont="1" applyBorder="1" applyAlignment="1">
      <alignment horizontal="center" vertical="center"/>
    </xf>
    <xf numFmtId="0" fontId="10" fillId="0" borderId="2" xfId="0" applyFont="1" applyBorder="1"/>
    <xf numFmtId="0" fontId="34" fillId="0" borderId="129" xfId="0" applyFont="1" applyBorder="1" applyAlignment="1">
      <alignment horizontal="center" vertical="center"/>
    </xf>
    <xf numFmtId="0" fontId="10" fillId="0" borderId="132" xfId="0" applyFont="1" applyBorder="1"/>
    <xf numFmtId="0" fontId="10" fillId="0" borderId="131" xfId="0" applyFont="1" applyBorder="1"/>
    <xf numFmtId="0" fontId="34" fillId="0" borderId="129" xfId="0" applyFont="1" applyBorder="1" applyAlignment="1">
      <alignment horizontal="left" vertical="center" wrapText="1"/>
    </xf>
    <xf numFmtId="0" fontId="32" fillId="0" borderId="0" xfId="0" applyFont="1" applyAlignment="1">
      <alignment horizontal="center" vertical="center" wrapText="1"/>
    </xf>
    <xf numFmtId="0" fontId="30" fillId="0" borderId="133" xfId="0" applyFont="1" applyBorder="1" applyAlignment="1">
      <alignment horizontal="center" vertical="center"/>
    </xf>
    <xf numFmtId="0" fontId="10" fillId="0" borderId="134" xfId="0" applyFont="1" applyBorder="1"/>
    <xf numFmtId="0" fontId="10" fillId="0" borderId="135" xfId="0" applyFont="1" applyBorder="1"/>
    <xf numFmtId="0" fontId="30" fillId="0" borderId="0" xfId="0" applyFont="1" applyAlignment="1">
      <alignment horizontal="center" vertical="center" wrapText="1"/>
    </xf>
    <xf numFmtId="0" fontId="41" fillId="0" borderId="129" xfId="0" applyFont="1" applyBorder="1" applyAlignment="1">
      <alignment horizontal="left" vertical="center" wrapText="1"/>
    </xf>
    <xf numFmtId="0" fontId="32" fillId="0" borderId="0" xfId="0" applyFont="1" applyAlignment="1">
      <alignment horizontal="center" vertical="center"/>
    </xf>
    <xf numFmtId="0" fontId="34" fillId="0" borderId="132" xfId="0" applyFont="1" applyBorder="1" applyAlignment="1">
      <alignment horizontal="left" vertical="center" wrapText="1"/>
    </xf>
    <xf numFmtId="0" fontId="41" fillId="0" borderId="132" xfId="0" applyFont="1" applyBorder="1" applyAlignment="1">
      <alignment horizontal="left" vertical="center" wrapText="1"/>
    </xf>
    <xf numFmtId="0" fontId="13" fillId="0" borderId="42" xfId="0" applyFont="1" applyBorder="1" applyAlignment="1">
      <alignment horizontal="left" vertical="center" wrapText="1" indent="1"/>
    </xf>
    <xf numFmtId="0" fontId="14" fillId="0" borderId="43" xfId="0" applyFont="1" applyBorder="1" applyAlignment="1">
      <alignment horizontal="left" vertical="center" wrapText="1" indent="1"/>
    </xf>
    <xf numFmtId="0" fontId="13" fillId="0" borderId="43" xfId="0" applyFont="1" applyBorder="1" applyAlignment="1">
      <alignment horizontal="left" vertical="center" wrapText="1" indent="1"/>
    </xf>
    <xf numFmtId="0" fontId="14" fillId="0" borderId="44" xfId="0" applyFont="1" applyBorder="1" applyAlignment="1">
      <alignment horizontal="left" vertical="center" wrapText="1" indent="1"/>
    </xf>
    <xf numFmtId="0" fontId="10" fillId="0" borderId="50" xfId="0" applyFont="1" applyBorder="1" applyAlignment="1">
      <alignment horizontal="left" indent="1"/>
    </xf>
    <xf numFmtId="0" fontId="10" fillId="0" borderId="51" xfId="0" applyFont="1" applyBorder="1" applyAlignment="1">
      <alignment horizontal="left" indent="1"/>
    </xf>
    <xf numFmtId="0" fontId="10" fillId="0" borderId="52" xfId="0" applyFont="1" applyBorder="1" applyAlignment="1">
      <alignment horizontal="left" indent="1"/>
    </xf>
    <xf numFmtId="0" fontId="10" fillId="0" borderId="59" xfId="0" applyFont="1" applyBorder="1" applyAlignment="1">
      <alignment horizontal="left" indent="1"/>
    </xf>
    <xf numFmtId="0" fontId="10" fillId="0" borderId="60" xfId="0" applyFont="1" applyBorder="1" applyAlignment="1">
      <alignment horizontal="left" indent="1"/>
    </xf>
    <xf numFmtId="0" fontId="10" fillId="0" borderId="61" xfId="0" applyFont="1" applyBorder="1" applyAlignment="1">
      <alignment horizontal="left" indent="1"/>
    </xf>
    <xf numFmtId="0" fontId="13" fillId="0" borderId="50" xfId="0" applyFont="1" applyBorder="1" applyAlignment="1">
      <alignment horizontal="left" vertical="center" wrapText="1" indent="1"/>
    </xf>
    <xf numFmtId="0" fontId="14" fillId="0" borderId="51" xfId="0" applyFont="1" applyBorder="1" applyAlignment="1">
      <alignment horizontal="left" vertical="center" wrapText="1" indent="1"/>
    </xf>
    <xf numFmtId="0" fontId="13" fillId="0" borderId="51" xfId="0" applyFont="1" applyBorder="1" applyAlignment="1">
      <alignment horizontal="left" vertical="center" wrapText="1" indent="1"/>
    </xf>
    <xf numFmtId="0" fontId="14" fillId="0" borderId="67" xfId="0" applyFont="1" applyBorder="1" applyAlignment="1">
      <alignment horizontal="left" vertical="center" wrapText="1" indent="1"/>
    </xf>
    <xf numFmtId="0" fontId="13" fillId="0" borderId="70"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74" xfId="0" applyFont="1" applyBorder="1" applyAlignment="1">
      <alignment horizontal="left" vertical="center" wrapText="1" indent="1"/>
    </xf>
    <xf numFmtId="0" fontId="10" fillId="0" borderId="77" xfId="0" applyFont="1" applyBorder="1" applyAlignment="1">
      <alignment horizontal="left" indent="1"/>
    </xf>
    <xf numFmtId="0" fontId="10" fillId="0" borderId="78" xfId="0" applyFont="1" applyBorder="1" applyAlignment="1">
      <alignment horizontal="left" indent="1"/>
    </xf>
    <xf numFmtId="0" fontId="10" fillId="0" borderId="81" xfId="0" applyFont="1" applyBorder="1" applyAlignment="1">
      <alignment horizontal="left" indent="1"/>
    </xf>
    <xf numFmtId="0" fontId="10" fillId="0" borderId="82" xfId="0" applyFont="1" applyBorder="1" applyAlignment="1">
      <alignment horizontal="left" indent="1"/>
    </xf>
    <xf numFmtId="0" fontId="10" fillId="0" borderId="83" xfId="0" applyFont="1" applyBorder="1" applyAlignment="1">
      <alignment horizontal="left" indent="1"/>
    </xf>
    <xf numFmtId="0" fontId="14" fillId="0" borderId="45" xfId="0" applyFont="1" applyBorder="1" applyAlignment="1">
      <alignment horizontal="left" vertical="center" wrapText="1" indent="1"/>
    </xf>
    <xf numFmtId="0" fontId="10" fillId="0" borderId="53" xfId="0" applyFont="1" applyBorder="1" applyAlignment="1">
      <alignment horizontal="left" indent="1"/>
    </xf>
    <xf numFmtId="0" fontId="10" fillId="0" borderId="62" xfId="0" applyFont="1" applyBorder="1" applyAlignment="1">
      <alignment horizontal="left" indent="1"/>
    </xf>
    <xf numFmtId="0" fontId="14" fillId="0" borderId="53" xfId="0" applyFont="1" applyBorder="1" applyAlignment="1">
      <alignment horizontal="left" vertical="center" wrapText="1" indent="1"/>
    </xf>
    <xf numFmtId="0" fontId="14" fillId="0" borderId="71" xfId="0" applyFont="1" applyBorder="1" applyAlignment="1">
      <alignment horizontal="left" vertical="center" wrapText="1" indent="1"/>
    </xf>
    <xf numFmtId="0" fontId="10" fillId="0" borderId="84" xfId="0" applyFont="1" applyBorder="1" applyAlignment="1">
      <alignment horizontal="left" indent="1"/>
    </xf>
    <xf numFmtId="0" fontId="13" fillId="0" borderId="47" xfId="0" applyFont="1" applyBorder="1" applyAlignment="1">
      <alignment horizontal="left" vertical="center" wrapText="1" indent="1"/>
    </xf>
    <xf numFmtId="0" fontId="14" fillId="11" borderId="55" xfId="0" applyFont="1" applyFill="1" applyBorder="1" applyAlignment="1">
      <alignment horizontal="left" vertical="center" wrapText="1" indent="1"/>
    </xf>
    <xf numFmtId="0" fontId="14" fillId="0" borderId="100" xfId="0" applyFont="1" applyBorder="1" applyAlignment="1">
      <alignment horizontal="left" vertical="center" wrapText="1" indent="1"/>
    </xf>
    <xf numFmtId="0" fontId="27" fillId="0" borderId="108" xfId="0" applyFont="1" applyBorder="1" applyAlignment="1">
      <alignment horizontal="left" vertical="center" indent="1"/>
    </xf>
    <xf numFmtId="0" fontId="26" fillId="0" borderId="108" xfId="0" applyFont="1" applyBorder="1" applyAlignment="1">
      <alignment horizontal="left" vertical="center" wrapText="1" indent="1"/>
    </xf>
    <xf numFmtId="0" fontId="26" fillId="0" borderId="110" xfId="0" applyFont="1" applyBorder="1" applyAlignment="1">
      <alignment horizontal="left" vertical="center" wrapText="1" indent="1"/>
    </xf>
    <xf numFmtId="0" fontId="28" fillId="0" borderId="108" xfId="0" applyFont="1" applyBorder="1" applyAlignment="1">
      <alignment horizontal="left" vertical="center" wrapText="1" indent="1"/>
    </xf>
    <xf numFmtId="0" fontId="26" fillId="0" borderId="108" xfId="0" applyFont="1" applyBorder="1" applyAlignment="1">
      <alignment horizontal="left" indent="1"/>
    </xf>
    <xf numFmtId="0" fontId="26" fillId="0" borderId="110" xfId="0" applyFont="1" applyBorder="1" applyAlignment="1">
      <alignment horizontal="left" indent="1"/>
    </xf>
    <xf numFmtId="0" fontId="26" fillId="0" borderId="116" xfId="0" applyFont="1" applyBorder="1" applyAlignment="1">
      <alignment horizontal="left" indent="1"/>
    </xf>
    <xf numFmtId="0" fontId="50" fillId="2" borderId="41" xfId="0" applyFont="1" applyFill="1" applyBorder="1" applyAlignment="1">
      <alignment horizontal="center" vertical="center" textRotation="90" wrapText="1"/>
    </xf>
    <xf numFmtId="0" fontId="51" fillId="0" borderId="49" xfId="0" applyFont="1" applyBorder="1"/>
    <xf numFmtId="0" fontId="51" fillId="0" borderId="68" xfId="0" applyFont="1" applyBorder="1"/>
    <xf numFmtId="0" fontId="50" fillId="2" borderId="69" xfId="0" applyFont="1" applyFill="1" applyBorder="1" applyAlignment="1">
      <alignment horizontal="center" vertical="center" textRotation="90" wrapText="1"/>
    </xf>
    <xf numFmtId="0" fontId="51" fillId="0" borderId="8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238125</xdr:colOff>
      <xdr:row>1</xdr:row>
      <xdr:rowOff>57150</xdr:rowOff>
    </xdr:from>
    <xdr:ext cx="1304925" cy="1323975"/>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266700</xdr:colOff>
      <xdr:row>1</xdr:row>
      <xdr:rowOff>38100</xdr:rowOff>
    </xdr:from>
    <xdr:ext cx="1304925" cy="1323975"/>
    <xdr:pic>
      <xdr:nvPicPr>
        <xdr:cNvPr id="3"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29</xdr:col>
      <xdr:colOff>371475</xdr:colOff>
      <xdr:row>0</xdr:row>
      <xdr:rowOff>247650</xdr:rowOff>
    </xdr:from>
    <xdr:ext cx="1304925" cy="1323975"/>
    <xdr:pic>
      <xdr:nvPicPr>
        <xdr:cNvPr id="4"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Mach/Downloads/Users/Deplan/Desktop/DEPLAN%202015/POA%20A&#209;O%202015/UAIC%20POA%20PAC%202015%20Ajustado%20con%20correccio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Mach/Downloads/Users/FMaza/Downloads/POA%20PAC%202018%20por%20Dependenci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TMach/Downloads/Users/Eunice/Desktop/Escritorio/POA%20PAC%202016/Unidades%20Acad&#233;micas/UAIC%20POA%20PAC%202016%20sin%20f&#243;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PAC CONSOLIDADO"/>
      <sheetName val="UAIC"/>
      <sheetName val="UAIC Laboratorios"/>
      <sheetName val="PRODUCTO"/>
      <sheetName val="PND"/>
      <sheetName val="Estrategias DAFO"/>
      <sheetName val="PEDI"/>
    </sheetNames>
    <sheetDataSet>
      <sheetData sheetId="0" refreshError="1"/>
      <sheetData sheetId="1" refreshError="1"/>
      <sheetData sheetId="2" refreshError="1"/>
      <sheetData sheetId="3" refreshError="1">
        <row r="2">
          <cell r="A2" t="str">
            <v>Cursos Sercop</v>
          </cell>
          <cell r="B2" t="str">
            <v>Unidad</v>
          </cell>
          <cell r="C2">
            <v>800</v>
          </cell>
          <cell r="D2" t="str">
            <v>SERVICIO</v>
          </cell>
        </row>
        <row r="3">
          <cell r="A3">
            <v>0</v>
          </cell>
          <cell r="B3">
            <v>0</v>
          </cell>
          <cell r="C3">
            <v>0</v>
          </cell>
          <cell r="D3">
            <v>0</v>
          </cell>
        </row>
        <row r="6">
          <cell r="A6" t="str">
            <v>Archivadores Leizt 8cm Azul y Negro</v>
          </cell>
          <cell r="B6" t="str">
            <v>unidad</v>
          </cell>
          <cell r="C6">
            <v>1.28</v>
          </cell>
          <cell r="D6" t="str">
            <v>BIEN</v>
          </cell>
        </row>
        <row r="7">
          <cell r="A7" t="str">
            <v>Borrador de queso, marca Pelikan</v>
          </cell>
          <cell r="B7" t="str">
            <v>unidad</v>
          </cell>
          <cell r="C7">
            <v>0.28000000000000003</v>
          </cell>
          <cell r="D7" t="str">
            <v>BIEN</v>
          </cell>
        </row>
        <row r="8">
          <cell r="A8" t="str">
            <v>Borradores de Pizarra</v>
          </cell>
          <cell r="B8" t="str">
            <v>Unidad</v>
          </cell>
          <cell r="C8">
            <v>2.9</v>
          </cell>
          <cell r="D8" t="str">
            <v>BIEN</v>
          </cell>
        </row>
        <row r="9">
          <cell r="A9" t="str">
            <v>Cajas de grapas 23/10</v>
          </cell>
          <cell r="B9" t="str">
            <v>Unidad</v>
          </cell>
          <cell r="C9">
            <v>2</v>
          </cell>
          <cell r="D9" t="str">
            <v>BIEN</v>
          </cell>
        </row>
        <row r="10">
          <cell r="A10" t="str">
            <v>Carpetas de Carton</v>
          </cell>
          <cell r="B10" t="str">
            <v>Unidad</v>
          </cell>
          <cell r="C10">
            <v>0.35</v>
          </cell>
          <cell r="D10" t="str">
            <v>BIEN</v>
          </cell>
        </row>
        <row r="11">
          <cell r="A11" t="str">
            <v>Carpetas de Plastico</v>
          </cell>
          <cell r="B11" t="str">
            <v>Unidad</v>
          </cell>
          <cell r="C11">
            <v>0.45</v>
          </cell>
          <cell r="D11" t="str">
            <v>BIEN</v>
          </cell>
        </row>
        <row r="12">
          <cell r="A12" t="str">
            <v>Carpetas folder artesco</v>
          </cell>
          <cell r="B12" t="str">
            <v>unidad</v>
          </cell>
          <cell r="C12">
            <v>5</v>
          </cell>
          <cell r="D12" t="str">
            <v>BIEN</v>
          </cell>
        </row>
        <row r="13">
          <cell r="A13" t="str">
            <v>Carpetas plásticas con borde de barra</v>
          </cell>
          <cell r="B13" t="str">
            <v>unidad</v>
          </cell>
          <cell r="C13">
            <v>0.4</v>
          </cell>
          <cell r="D13" t="str">
            <v>BIEN</v>
          </cell>
        </row>
        <row r="14">
          <cell r="A14" t="str">
            <v>Carpetas Plasticas con vincha</v>
          </cell>
          <cell r="B14" t="str">
            <v>Unidad</v>
          </cell>
          <cell r="C14">
            <v>0.38</v>
          </cell>
          <cell r="D14" t="str">
            <v>BIEN</v>
          </cell>
        </row>
        <row r="15">
          <cell r="A15" t="str">
            <v>Cds con caja</v>
          </cell>
          <cell r="B15" t="str">
            <v>Unidad</v>
          </cell>
          <cell r="C15">
            <v>0.44</v>
          </cell>
          <cell r="D15" t="str">
            <v>BIEN</v>
          </cell>
        </row>
        <row r="16">
          <cell r="A16" t="str">
            <v>Cinta Masking 5cm</v>
          </cell>
          <cell r="B16" t="str">
            <v>unidad</v>
          </cell>
          <cell r="C16">
            <v>2</v>
          </cell>
          <cell r="D16" t="str">
            <v>BIEN</v>
          </cell>
        </row>
        <row r="17">
          <cell r="A17" t="str">
            <v>Cinta masking tape</v>
          </cell>
          <cell r="B17" t="str">
            <v>Unidad</v>
          </cell>
          <cell r="C17">
            <v>1</v>
          </cell>
          <cell r="D17" t="str">
            <v>BIEN</v>
          </cell>
        </row>
        <row r="18">
          <cell r="A18" t="str">
            <v>Clip Mariposa n. 1</v>
          </cell>
          <cell r="B18" t="str">
            <v>caja</v>
          </cell>
          <cell r="C18">
            <v>0.86</v>
          </cell>
          <cell r="D18" t="str">
            <v>BIEN</v>
          </cell>
        </row>
        <row r="19">
          <cell r="A19" t="str">
            <v>Clips n.</v>
          </cell>
          <cell r="B19" t="str">
            <v>caja</v>
          </cell>
          <cell r="C19">
            <v>0.7</v>
          </cell>
          <cell r="D19" t="str">
            <v>BIEN</v>
          </cell>
        </row>
        <row r="20">
          <cell r="A20" t="str">
            <v>Correctores tipo bolígrafo</v>
          </cell>
          <cell r="B20" t="str">
            <v>Unidad</v>
          </cell>
          <cell r="C20">
            <v>1</v>
          </cell>
          <cell r="D20" t="str">
            <v>BIEN</v>
          </cell>
        </row>
        <row r="21">
          <cell r="A21" t="str">
            <v>Cuaderno espira a cuadros de 100 hojas</v>
          </cell>
          <cell r="B21" t="str">
            <v>Unidad</v>
          </cell>
          <cell r="C21">
            <v>1.3</v>
          </cell>
          <cell r="D21" t="str">
            <v>BIEN</v>
          </cell>
        </row>
        <row r="22">
          <cell r="A22" t="str">
            <v>Cuaderno Espiral grande 100 hojas cuadriculado</v>
          </cell>
          <cell r="B22" t="str">
            <v>Unidad</v>
          </cell>
          <cell r="C22">
            <v>1.5</v>
          </cell>
          <cell r="D22" t="str">
            <v>BIEN</v>
          </cell>
        </row>
        <row r="23">
          <cell r="A23" t="str">
            <v>Empastados</v>
          </cell>
          <cell r="B23" t="str">
            <v>Unidad</v>
          </cell>
          <cell r="C23">
            <v>10</v>
          </cell>
          <cell r="D23" t="str">
            <v>BIEN</v>
          </cell>
        </row>
        <row r="24">
          <cell r="A24" t="str">
            <v>Esferográficos color azul</v>
          </cell>
          <cell r="B24" t="str">
            <v>Unidad</v>
          </cell>
          <cell r="C24">
            <v>0.25</v>
          </cell>
          <cell r="D24" t="str">
            <v>BIEN</v>
          </cell>
        </row>
        <row r="25">
          <cell r="A25" t="str">
            <v>Esferográficos color negro</v>
          </cell>
          <cell r="B25" t="str">
            <v>Unidad</v>
          </cell>
          <cell r="C25">
            <v>0.25</v>
          </cell>
          <cell r="D25" t="str">
            <v>BIEN</v>
          </cell>
        </row>
        <row r="26">
          <cell r="A26" t="str">
            <v>Esferográficos color rojo</v>
          </cell>
          <cell r="B26" t="str">
            <v>Unidad</v>
          </cell>
          <cell r="C26">
            <v>0.25</v>
          </cell>
          <cell r="D26" t="str">
            <v>BIEN</v>
          </cell>
        </row>
        <row r="27">
          <cell r="A27" t="str">
            <v>Esferos Punta Fina Azul</v>
          </cell>
          <cell r="B27" t="str">
            <v>unidad</v>
          </cell>
          <cell r="C27">
            <v>0.25</v>
          </cell>
          <cell r="D27" t="str">
            <v>BIEN</v>
          </cell>
        </row>
        <row r="28">
          <cell r="A28" t="str">
            <v>Estiletes barrilito</v>
          </cell>
          <cell r="B28" t="str">
            <v>unidad</v>
          </cell>
          <cell r="C28">
            <v>2.2000000000000002</v>
          </cell>
          <cell r="D28" t="str">
            <v>BIEN</v>
          </cell>
        </row>
        <row r="29">
          <cell r="A29" t="str">
            <v>Folders tamaño oficio de 8 cm. Kores</v>
          </cell>
          <cell r="B29" t="str">
            <v>Unidad</v>
          </cell>
          <cell r="C29">
            <v>4</v>
          </cell>
          <cell r="D29" t="str">
            <v>BIEN</v>
          </cell>
        </row>
        <row r="30">
          <cell r="A30" t="str">
            <v>Manecillas grandes</v>
          </cell>
          <cell r="B30" t="str">
            <v>caja</v>
          </cell>
          <cell r="C30">
            <v>1.2</v>
          </cell>
          <cell r="D30" t="str">
            <v>BIEN</v>
          </cell>
        </row>
        <row r="31">
          <cell r="A31" t="str">
            <v>Marcadores de tiza líquida</v>
          </cell>
          <cell r="B31" t="str">
            <v>unidad</v>
          </cell>
          <cell r="C31">
            <v>0.85</v>
          </cell>
          <cell r="D31" t="str">
            <v>BIEN</v>
          </cell>
        </row>
        <row r="32">
          <cell r="A32" t="str">
            <v>Marcadores para CD</v>
          </cell>
          <cell r="B32" t="str">
            <v>Unidad</v>
          </cell>
          <cell r="C32">
            <v>1</v>
          </cell>
          <cell r="D32" t="str">
            <v>BIEN</v>
          </cell>
        </row>
        <row r="33">
          <cell r="A33" t="str">
            <v>Marcadores para pizarra acrílica azul</v>
          </cell>
          <cell r="B33" t="str">
            <v>Unidad</v>
          </cell>
          <cell r="C33">
            <v>1</v>
          </cell>
          <cell r="D33" t="str">
            <v>BIEN</v>
          </cell>
        </row>
        <row r="34">
          <cell r="A34" t="str">
            <v>Marcadores para pizarra acrílica negro</v>
          </cell>
          <cell r="B34" t="str">
            <v>Unidad</v>
          </cell>
          <cell r="C34">
            <v>1</v>
          </cell>
          <cell r="D34" t="str">
            <v>BIEN</v>
          </cell>
        </row>
        <row r="35">
          <cell r="A35" t="str">
            <v>Marcadores para pizarra acrílica rojo</v>
          </cell>
          <cell r="B35" t="str">
            <v>Unidad</v>
          </cell>
          <cell r="C35">
            <v>1</v>
          </cell>
          <cell r="D35" t="str">
            <v>BIEN</v>
          </cell>
        </row>
        <row r="36">
          <cell r="A36" t="str">
            <v>Marcadores para pizarra acrílica verde</v>
          </cell>
          <cell r="B36" t="str">
            <v>Unidad</v>
          </cell>
          <cell r="C36">
            <v>1</v>
          </cell>
          <cell r="D36" t="str">
            <v>BIEN</v>
          </cell>
        </row>
        <row r="37">
          <cell r="A37" t="str">
            <v>Marcadores permanentes color azul</v>
          </cell>
          <cell r="B37" t="str">
            <v>Unidad</v>
          </cell>
          <cell r="C37">
            <v>0.5</v>
          </cell>
          <cell r="D37" t="str">
            <v>BIEN</v>
          </cell>
        </row>
        <row r="38">
          <cell r="A38" t="str">
            <v>Notas adhesivas</v>
          </cell>
          <cell r="B38" t="str">
            <v>Unidad</v>
          </cell>
          <cell r="C38">
            <v>1</v>
          </cell>
          <cell r="D38" t="str">
            <v>BIEN</v>
          </cell>
        </row>
        <row r="39">
          <cell r="A39" t="str">
            <v>Notas Adhesivas varios tamaños y colores</v>
          </cell>
          <cell r="B39" t="str">
            <v>Unidad</v>
          </cell>
          <cell r="C39">
            <v>0.85</v>
          </cell>
          <cell r="D39" t="str">
            <v>BIEN</v>
          </cell>
        </row>
        <row r="40">
          <cell r="A40" t="str">
            <v>Papel A4</v>
          </cell>
          <cell r="B40" t="str">
            <v>Resma</v>
          </cell>
          <cell r="C40">
            <v>4.08</v>
          </cell>
          <cell r="D40" t="str">
            <v>BIEN</v>
          </cell>
        </row>
        <row r="41">
          <cell r="A41" t="str">
            <v>Pendrive de 16 GB</v>
          </cell>
          <cell r="B41" t="str">
            <v>Unidad</v>
          </cell>
          <cell r="C41">
            <v>16</v>
          </cell>
          <cell r="D41" t="str">
            <v>BIEN</v>
          </cell>
        </row>
        <row r="42">
          <cell r="A42" t="str">
            <v>Resaltadores</v>
          </cell>
          <cell r="B42" t="str">
            <v>Caja</v>
          </cell>
          <cell r="C42">
            <v>2</v>
          </cell>
          <cell r="D42" t="str">
            <v>BIEN</v>
          </cell>
        </row>
        <row r="43">
          <cell r="A43" t="str">
            <v xml:space="preserve">Resaltadores Amarillo fosforecente </v>
          </cell>
          <cell r="B43" t="str">
            <v>unidad</v>
          </cell>
          <cell r="C43">
            <v>2</v>
          </cell>
          <cell r="D43" t="str">
            <v>BIEN</v>
          </cell>
        </row>
        <row r="44">
          <cell r="A44" t="str">
            <v>Tijera</v>
          </cell>
          <cell r="B44" t="str">
            <v>Unidad</v>
          </cell>
          <cell r="C44">
            <v>6</v>
          </cell>
          <cell r="D44" t="str">
            <v>BIEN</v>
          </cell>
        </row>
        <row r="45">
          <cell r="A45" t="str">
            <v>Tiza Liquida</v>
          </cell>
          <cell r="B45" t="str">
            <v>Caja</v>
          </cell>
          <cell r="C45">
            <v>4.5</v>
          </cell>
          <cell r="D45" t="str">
            <v>BIEN</v>
          </cell>
        </row>
        <row r="48">
          <cell r="A48" t="str">
            <v>Archivador aéreo</v>
          </cell>
          <cell r="B48" t="str">
            <v>Unidad</v>
          </cell>
          <cell r="C48">
            <v>200</v>
          </cell>
          <cell r="D48" t="str">
            <v>BIEN</v>
          </cell>
        </row>
        <row r="49">
          <cell r="A49" t="str">
            <v>Archivador de dos cuerpos</v>
          </cell>
          <cell r="B49" t="str">
            <v>unidad</v>
          </cell>
          <cell r="C49">
            <v>300</v>
          </cell>
          <cell r="D49" t="str">
            <v>BIEN</v>
          </cell>
        </row>
        <row r="50">
          <cell r="A50" t="str">
            <v>Archivador metálico aéreo negro con puerta ovalada de 80 cm. De alto x 120 cm. Ancho x 50 cm de profundidad.</v>
          </cell>
          <cell r="B50" t="str">
            <v>unidad</v>
          </cell>
          <cell r="C50">
            <v>280</v>
          </cell>
          <cell r="D50" t="str">
            <v>BIEN</v>
          </cell>
        </row>
        <row r="51">
          <cell r="A51" t="str">
            <v>Archivador metánico negro de 3 servicios con puertas de vidrio y seguro, en la parte inferior puertas de metal de 1,90 X 1,10 X 50</v>
          </cell>
          <cell r="B51" t="str">
            <v>unidad</v>
          </cell>
          <cell r="C51">
            <v>400</v>
          </cell>
          <cell r="D51" t="str">
            <v>BIEN</v>
          </cell>
        </row>
        <row r="52">
          <cell r="A52" t="str">
            <v>Escritorio Ejecutivo</v>
          </cell>
          <cell r="B52" t="str">
            <v>Unidad</v>
          </cell>
          <cell r="C52">
            <v>500</v>
          </cell>
          <cell r="D52" t="str">
            <v>BIEN</v>
          </cell>
        </row>
        <row r="53">
          <cell r="A53" t="str">
            <v>Organizador de escritorio</v>
          </cell>
          <cell r="B53" t="str">
            <v>unidad</v>
          </cell>
          <cell r="C53">
            <v>20</v>
          </cell>
          <cell r="D53" t="str">
            <v>BIEN</v>
          </cell>
        </row>
        <row r="54">
          <cell r="A54" t="str">
            <v>Papelera metálica 2 pisos color negro</v>
          </cell>
          <cell r="B54" t="str">
            <v>Unidad</v>
          </cell>
          <cell r="C54">
            <v>15</v>
          </cell>
          <cell r="D54" t="str">
            <v>BIEN</v>
          </cell>
        </row>
        <row r="55">
          <cell r="A55" t="str">
            <v>Silla ejecutiva ergonómica anatomica</v>
          </cell>
          <cell r="B55" t="str">
            <v>Unidad</v>
          </cell>
          <cell r="C55">
            <v>80</v>
          </cell>
          <cell r="D55" t="str">
            <v>BIEN</v>
          </cell>
        </row>
        <row r="56">
          <cell r="A56" t="str">
            <v>Silla para secretaria</v>
          </cell>
          <cell r="B56" t="str">
            <v>Unidad</v>
          </cell>
          <cell r="C56">
            <v>100</v>
          </cell>
          <cell r="D56" t="str">
            <v>BIEN</v>
          </cell>
        </row>
        <row r="57">
          <cell r="A57" t="str">
            <v>Vitrina</v>
          </cell>
          <cell r="B57" t="str">
            <v>Unidad</v>
          </cell>
          <cell r="C57">
            <v>1300</v>
          </cell>
          <cell r="D57" t="str">
            <v>BIEN</v>
          </cell>
        </row>
        <row r="60">
          <cell r="A60" t="str">
            <v>Computadora de escritorio</v>
          </cell>
          <cell r="B60" t="str">
            <v>Unidad</v>
          </cell>
          <cell r="C60">
            <v>2200</v>
          </cell>
          <cell r="D60" t="str">
            <v>BIEN</v>
          </cell>
        </row>
        <row r="61">
          <cell r="A61" t="str">
            <v>Computadora HP ENVY Recline TouchSmart 23 all in one PC i7 nVidia 1GB Video Full HD táctil 16GB ram</v>
          </cell>
          <cell r="B61" t="str">
            <v>Unidad</v>
          </cell>
          <cell r="C61">
            <v>1700</v>
          </cell>
          <cell r="D61" t="str">
            <v>BIEN</v>
          </cell>
        </row>
        <row r="62">
          <cell r="A62" t="str">
            <v>Equipos de telecomunicaciones</v>
          </cell>
          <cell r="B62" t="str">
            <v>Unidad</v>
          </cell>
          <cell r="C62">
            <v>3000</v>
          </cell>
          <cell r="D62" t="str">
            <v>BIEN</v>
          </cell>
        </row>
        <row r="63">
          <cell r="A63" t="str">
            <v>Equipos electronicos</v>
          </cell>
          <cell r="B63" t="str">
            <v>Unidad</v>
          </cell>
          <cell r="C63">
            <v>3000</v>
          </cell>
          <cell r="D63" t="str">
            <v>BIEN</v>
          </cell>
        </row>
        <row r="64">
          <cell r="A64" t="str">
            <v xml:space="preserve">Impresora </v>
          </cell>
          <cell r="B64" t="str">
            <v>Unidad</v>
          </cell>
          <cell r="C64">
            <v>2000</v>
          </cell>
          <cell r="D64" t="str">
            <v>BIEN</v>
          </cell>
        </row>
        <row r="65">
          <cell r="A65" t="str">
            <v>Impresora EPSON L555</v>
          </cell>
          <cell r="B65" t="str">
            <v>Unidad</v>
          </cell>
          <cell r="C65">
            <v>730</v>
          </cell>
          <cell r="D65" t="str">
            <v>BIEN</v>
          </cell>
        </row>
        <row r="66">
          <cell r="A66" t="str">
            <v>Laptop, Intel Corel 7</v>
          </cell>
          <cell r="B66" t="str">
            <v>unidad</v>
          </cell>
          <cell r="C66">
            <v>1100</v>
          </cell>
          <cell r="D66" t="str">
            <v>BIEN</v>
          </cell>
        </row>
        <row r="67">
          <cell r="A67" t="str">
            <v>Regleta electrica</v>
          </cell>
          <cell r="B67" t="str">
            <v>Unidad</v>
          </cell>
          <cell r="C67">
            <v>8</v>
          </cell>
          <cell r="D67" t="str">
            <v>BIEN</v>
          </cell>
        </row>
        <row r="68">
          <cell r="A68" t="str">
            <v>UPS</v>
          </cell>
          <cell r="B68" t="str">
            <v>Unidad</v>
          </cell>
          <cell r="C68">
            <v>100</v>
          </cell>
          <cell r="D68" t="str">
            <v>BIEN</v>
          </cell>
        </row>
        <row r="71">
          <cell r="A71" t="str">
            <v>Contenedor de residuos</v>
          </cell>
          <cell r="B71" t="str">
            <v>Unidad</v>
          </cell>
          <cell r="C71">
            <v>30</v>
          </cell>
          <cell r="D71" t="str">
            <v>BIEN</v>
          </cell>
        </row>
        <row r="72">
          <cell r="A72" t="str">
            <v>Repuesto Impresora</v>
          </cell>
          <cell r="B72" t="str">
            <v>Unidad</v>
          </cell>
          <cell r="C72">
            <v>120</v>
          </cell>
          <cell r="D72" t="str">
            <v>BIEN</v>
          </cell>
        </row>
        <row r="73">
          <cell r="A73" t="str">
            <v>Repuesto Impresora Fusor</v>
          </cell>
          <cell r="B73" t="str">
            <v>Unidad</v>
          </cell>
          <cell r="C73">
            <v>120</v>
          </cell>
          <cell r="D73" t="str">
            <v>BIEN</v>
          </cell>
        </row>
        <row r="74">
          <cell r="A74" t="str">
            <v>Tinta  Epson T6641 negra para impresora L355</v>
          </cell>
          <cell r="B74" t="str">
            <v>unidad</v>
          </cell>
          <cell r="C74">
            <v>12</v>
          </cell>
          <cell r="D74" t="str">
            <v>BIEN</v>
          </cell>
        </row>
        <row r="75">
          <cell r="A75" t="str">
            <v>Tinta  Epson T6642 cian para impresora L355</v>
          </cell>
          <cell r="B75" t="str">
            <v>unidad</v>
          </cell>
          <cell r="C75">
            <v>12</v>
          </cell>
          <cell r="D75" t="str">
            <v>BIEN</v>
          </cell>
        </row>
        <row r="76">
          <cell r="A76" t="str">
            <v>Tinta  Epson T6643 magenta para impresora L355</v>
          </cell>
          <cell r="B76" t="str">
            <v>unidad</v>
          </cell>
          <cell r="C76">
            <v>12</v>
          </cell>
          <cell r="D76" t="str">
            <v>BIEN</v>
          </cell>
        </row>
        <row r="77">
          <cell r="A77" t="str">
            <v>Tinta  Epson T6644 amarillo para impresora L355</v>
          </cell>
          <cell r="B77" t="str">
            <v>unidad</v>
          </cell>
          <cell r="C77">
            <v>12</v>
          </cell>
          <cell r="D77" t="str">
            <v>BIEN</v>
          </cell>
        </row>
        <row r="78">
          <cell r="A78" t="str">
            <v>Tinta impresora HP Deskjet (negro y color)</v>
          </cell>
          <cell r="B78" t="str">
            <v>Pares</v>
          </cell>
          <cell r="C78">
            <v>70</v>
          </cell>
          <cell r="D78" t="str">
            <v>BIEN</v>
          </cell>
        </row>
        <row r="79">
          <cell r="A79" t="str">
            <v xml:space="preserve">Tinta para impresora EPSON L555 </v>
          </cell>
          <cell r="B79" t="str">
            <v>Unidad</v>
          </cell>
          <cell r="C79">
            <v>100</v>
          </cell>
          <cell r="D79" t="str">
            <v>BIEN</v>
          </cell>
        </row>
        <row r="80">
          <cell r="A80" t="str">
            <v>Tóner impresora EPSON tinta continua</v>
          </cell>
          <cell r="B80" t="str">
            <v>Unidad</v>
          </cell>
          <cell r="C80">
            <v>20</v>
          </cell>
          <cell r="D80" t="str">
            <v>BIEN</v>
          </cell>
        </row>
        <row r="81">
          <cell r="A81" t="str">
            <v xml:space="preserve">Tóner impresora Xerox </v>
          </cell>
          <cell r="B81" t="str">
            <v>Unidad</v>
          </cell>
          <cell r="C81">
            <v>100</v>
          </cell>
          <cell r="D81" t="str">
            <v>BIEN</v>
          </cell>
        </row>
        <row r="84">
          <cell r="A84" t="str">
            <v>Ambiental eléctrico con dispensador</v>
          </cell>
          <cell r="B84" t="str">
            <v>Unidad</v>
          </cell>
          <cell r="C84">
            <v>4</v>
          </cell>
          <cell r="D84" t="str">
            <v>BIEN</v>
          </cell>
        </row>
        <row r="85">
          <cell r="A85" t="str">
            <v>Ambiental en spray</v>
          </cell>
          <cell r="B85" t="str">
            <v>Unidad</v>
          </cell>
          <cell r="C85">
            <v>3</v>
          </cell>
          <cell r="D85" t="str">
            <v>BIEN</v>
          </cell>
        </row>
        <row r="86">
          <cell r="A86" t="str">
            <v>Cloro</v>
          </cell>
          <cell r="B86" t="str">
            <v>Galones</v>
          </cell>
          <cell r="C86">
            <v>3</v>
          </cell>
          <cell r="D86" t="str">
            <v>BIEN</v>
          </cell>
        </row>
        <row r="87">
          <cell r="A87" t="str">
            <v>Desinfectante ambiental</v>
          </cell>
          <cell r="B87" t="str">
            <v>Galones</v>
          </cell>
          <cell r="C87">
            <v>4.5</v>
          </cell>
          <cell r="D87" t="str">
            <v>BIEN</v>
          </cell>
        </row>
        <row r="88">
          <cell r="A88" t="str">
            <v>Dispensador de jabón</v>
          </cell>
          <cell r="B88" t="str">
            <v>Unidad</v>
          </cell>
          <cell r="C88">
            <v>10</v>
          </cell>
          <cell r="D88" t="str">
            <v>BIEN</v>
          </cell>
        </row>
        <row r="89">
          <cell r="A89" t="str">
            <v>Fundas de basura</v>
          </cell>
          <cell r="B89" t="str">
            <v>Unidad</v>
          </cell>
          <cell r="C89">
            <v>5</v>
          </cell>
          <cell r="D89" t="str">
            <v>BIEN</v>
          </cell>
        </row>
        <row r="90">
          <cell r="A90" t="str">
            <v>Insecticidas</v>
          </cell>
          <cell r="B90" t="str">
            <v>Unidad</v>
          </cell>
          <cell r="C90">
            <v>3.3</v>
          </cell>
          <cell r="D90" t="str">
            <v>BIEN</v>
          </cell>
        </row>
        <row r="91">
          <cell r="A91" t="str">
            <v>Jabón liquido</v>
          </cell>
          <cell r="B91" t="str">
            <v>Unidad</v>
          </cell>
          <cell r="C91">
            <v>5</v>
          </cell>
          <cell r="D91" t="str">
            <v>BIEN</v>
          </cell>
        </row>
        <row r="92">
          <cell r="A92" t="str">
            <v>Limpiador en spray para computadora</v>
          </cell>
          <cell r="B92" t="str">
            <v>unidad</v>
          </cell>
          <cell r="C92">
            <v>6</v>
          </cell>
          <cell r="D92" t="str">
            <v>BIEN</v>
          </cell>
        </row>
        <row r="93">
          <cell r="A93" t="str">
            <v>Recogedor de basura</v>
          </cell>
          <cell r="B93" t="str">
            <v>Unidad</v>
          </cell>
          <cell r="C93">
            <v>2</v>
          </cell>
          <cell r="D93" t="str">
            <v>BIEN</v>
          </cell>
        </row>
        <row r="94">
          <cell r="A94" t="str">
            <v>Tacho de Basura</v>
          </cell>
          <cell r="B94" t="str">
            <v>Unidad</v>
          </cell>
          <cell r="C94">
            <v>15</v>
          </cell>
          <cell r="D94" t="str">
            <v>BIEN</v>
          </cell>
        </row>
        <row r="97">
          <cell r="A97" t="str">
            <v>ACCESORIOS PARA  EL  EQUIPO  TRIAXIAL</v>
          </cell>
          <cell r="B97" t="str">
            <v>Juego</v>
          </cell>
          <cell r="C97">
            <v>500</v>
          </cell>
          <cell r="D97" t="str">
            <v>BIEN</v>
          </cell>
        </row>
        <row r="98">
          <cell r="A98" t="str">
            <v>Accesorios para Picnometros</v>
          </cell>
          <cell r="B98" t="str">
            <v>Unidad</v>
          </cell>
          <cell r="C98">
            <v>2500</v>
          </cell>
          <cell r="D98" t="str">
            <v>BIEN</v>
          </cell>
        </row>
        <row r="99">
          <cell r="A99" t="str">
            <v>APARATO  DE  ENSAYO  DE CLEVELAND 230 V MONOFASICO CODIGO ( 81-B0130/C)</v>
          </cell>
          <cell r="B99" t="str">
            <v>Unidad</v>
          </cell>
          <cell r="C99">
            <v>2500</v>
          </cell>
          <cell r="D99" t="str">
            <v>BIEN</v>
          </cell>
        </row>
        <row r="100">
          <cell r="A100" t="str">
            <v>APARATO DE LIMITE LIQUIDO, MANUALES (22-T00317E)</v>
          </cell>
          <cell r="B100" t="str">
            <v>Unidad</v>
          </cell>
          <cell r="C100">
            <v>1200</v>
          </cell>
          <cell r="D100" t="str">
            <v>BIEN</v>
          </cell>
        </row>
        <row r="101">
          <cell r="A101" t="str">
            <v>APARATO DE LIMITE LIQUIDO, MAQUINA MOTORIZADA CODIGO (22-T0030/E)</v>
          </cell>
          <cell r="B101" t="str">
            <v>Unidad</v>
          </cell>
          <cell r="C101">
            <v>1300</v>
          </cell>
          <cell r="D101" t="str">
            <v>BIEN</v>
          </cell>
        </row>
        <row r="102">
          <cell r="A102" t="str">
            <v>BAÑO MARIA  DE  CIRCULACION DITAL CON CONTROL POR  TERMOSTATO  PARA  ENSAYOS  DE PENETRACION</v>
          </cell>
          <cell r="B102" t="str">
            <v>Unidad</v>
          </cell>
          <cell r="C102">
            <v>3000</v>
          </cell>
          <cell r="D102" t="str">
            <v>BIEN</v>
          </cell>
        </row>
        <row r="103">
          <cell r="A103" t="str">
            <v>BAÑO MARIA PARA MARSHALL ( 76-B006/B)</v>
          </cell>
          <cell r="B103" t="str">
            <v>Unidad</v>
          </cell>
          <cell r="C103">
            <v>3000</v>
          </cell>
          <cell r="D103" t="str">
            <v>BIEN</v>
          </cell>
        </row>
        <row r="104">
          <cell r="A104" t="str">
            <v>CAPSULAS  DE PORCELANA PARA  ENSAYOS  DE  LIMITES LIQUIDO LIQUIDO</v>
          </cell>
          <cell r="B104" t="str">
            <v>Unidad</v>
          </cell>
          <cell r="C104">
            <v>30</v>
          </cell>
          <cell r="D104" t="str">
            <v>BIEN</v>
          </cell>
        </row>
        <row r="105">
          <cell r="A105" t="str">
            <v>CARBURO  DE  CALCIO</v>
          </cell>
          <cell r="B105" t="str">
            <v>Unidad</v>
          </cell>
          <cell r="C105">
            <v>20</v>
          </cell>
          <cell r="D105" t="str">
            <v>BIEN</v>
          </cell>
        </row>
        <row r="106">
          <cell r="A106" t="str">
            <v>CARRETILLAS</v>
          </cell>
          <cell r="B106" t="str">
            <v>Unidad</v>
          </cell>
          <cell r="C106">
            <v>70</v>
          </cell>
          <cell r="D106" t="str">
            <v>BIEN</v>
          </cell>
        </row>
        <row r="107">
          <cell r="A107" t="str">
            <v>COMPACTADOR AUTOMATICO MARSHALL ASTM (230B-50HZ, monofàsico)  CODIGO( 76-B4212)</v>
          </cell>
          <cell r="B107" t="str">
            <v>Unidad</v>
          </cell>
          <cell r="C107">
            <v>6000</v>
          </cell>
          <cell r="D107" t="str">
            <v>BIEN</v>
          </cell>
        </row>
        <row r="108">
          <cell r="A108" t="str">
            <v>CONTADOR CLASIFICADOR DE VEHICULOS</v>
          </cell>
          <cell r="B108" t="str">
            <v>Unidad</v>
          </cell>
          <cell r="C108">
            <v>7500</v>
          </cell>
          <cell r="D108" t="str">
            <v>BIEN</v>
          </cell>
        </row>
        <row r="109">
          <cell r="A109" t="str">
            <v>CONTENEDORES  DE HUMEDAD  DE 75MM DE  DIAMETRO X 50 MM DE  FONDO  ALUMINIO</v>
          </cell>
          <cell r="B109" t="str">
            <v>Unidad</v>
          </cell>
          <cell r="C109">
            <v>15</v>
          </cell>
          <cell r="D109" t="str">
            <v>BIEN</v>
          </cell>
        </row>
        <row r="110">
          <cell r="A110" t="str">
            <v>Copiadora - impresora RICOH</v>
          </cell>
          <cell r="B110" t="str">
            <v>Unidad</v>
          </cell>
          <cell r="C110">
            <v>4500</v>
          </cell>
          <cell r="D110" t="str">
            <v>BIEN</v>
          </cell>
        </row>
        <row r="111">
          <cell r="A111" t="str">
            <v>DENSIDAD  DE CAMPO  CONO  Y PLACA + ARENA OTAWA</v>
          </cell>
          <cell r="B111" t="str">
            <v>Juego</v>
          </cell>
          <cell r="C111">
            <v>300</v>
          </cell>
          <cell r="D111" t="str">
            <v>BIEN</v>
          </cell>
        </row>
        <row r="112">
          <cell r="A112" t="str">
            <v>DESECADOR  DE VACIO DE DE  300 MM DE  DIAMETRO  CON PLACA CODIGO ( 86-D1111)</v>
          </cell>
          <cell r="B112" t="str">
            <v>Unidad</v>
          </cell>
          <cell r="C112">
            <v>80</v>
          </cell>
          <cell r="D112" t="str">
            <v>BIEN</v>
          </cell>
        </row>
        <row r="113">
          <cell r="A113" t="str">
            <v>DIAL LC - 2 0,001 mm</v>
          </cell>
          <cell r="B113" t="str">
            <v>Unidad</v>
          </cell>
          <cell r="C113">
            <v>200</v>
          </cell>
          <cell r="D113" t="str">
            <v>BIEN</v>
          </cell>
        </row>
        <row r="114">
          <cell r="A114" t="str">
            <v>DIAL LC - 8  0,0001 mm</v>
          </cell>
          <cell r="B114" t="str">
            <v>Unidad</v>
          </cell>
          <cell r="C114">
            <v>200</v>
          </cell>
          <cell r="D114" t="str">
            <v>BIEN</v>
          </cell>
        </row>
        <row r="115">
          <cell r="A115" t="str">
            <v>EMBUDOS  DE PLASTICO DE CAPACIDAD 100 - 250 - 500 - 1000  ML</v>
          </cell>
          <cell r="B115" t="str">
            <v>Unidad</v>
          </cell>
          <cell r="C115">
            <v>15</v>
          </cell>
          <cell r="D115" t="str">
            <v>BIEN</v>
          </cell>
        </row>
        <row r="116">
          <cell r="A116" t="str">
            <v>EQUIPO DE  ENSAYO MARSHALL DIGITAL DE  50 KN. CODIGO (70-T0108/E) MAS  LISTA  DE ACCESORIOS  PARA  CADA  ENSAYO TABLA  I  EN LA  PAGINA 359</v>
          </cell>
          <cell r="B116" t="str">
            <v>Unidad</v>
          </cell>
          <cell r="C116">
            <v>30000</v>
          </cell>
          <cell r="D116" t="str">
            <v>BIEN</v>
          </cell>
        </row>
        <row r="117">
          <cell r="A117" t="str">
            <v>Equipo de telecomunicaciones</v>
          </cell>
          <cell r="B117" t="str">
            <v>Unidad</v>
          </cell>
          <cell r="C117">
            <v>3000</v>
          </cell>
          <cell r="D117" t="str">
            <v>BIEN</v>
          </cell>
        </row>
        <row r="118">
          <cell r="A118" t="str">
            <v>EQUIPO PARA LABORATORIO DE FISICA</v>
          </cell>
          <cell r="B118" t="str">
            <v>Global</v>
          </cell>
          <cell r="C118">
            <v>10000</v>
          </cell>
          <cell r="D118" t="str">
            <v>BIEN</v>
          </cell>
        </row>
        <row r="119">
          <cell r="A119" t="str">
            <v>Equipo para limite de consistencia</v>
          </cell>
          <cell r="B119" t="str">
            <v>Unidad</v>
          </cell>
          <cell r="C119">
            <v>1280</v>
          </cell>
          <cell r="D119" t="str">
            <v>BIEN</v>
          </cell>
        </row>
        <row r="120">
          <cell r="A120" t="str">
            <v>Escáners para Digitalización de gran volumen</v>
          </cell>
          <cell r="B120" t="str">
            <v>Unidad</v>
          </cell>
          <cell r="C120">
            <v>1500</v>
          </cell>
          <cell r="D120" t="str">
            <v>BIEN</v>
          </cell>
        </row>
        <row r="121">
          <cell r="A121" t="str">
            <v>GUANTES DE ALGODÓN CON PALMAS DE CUERO</v>
          </cell>
          <cell r="B121" t="str">
            <v>Pares</v>
          </cell>
          <cell r="C121">
            <v>50</v>
          </cell>
          <cell r="D121" t="str">
            <v>BIEN</v>
          </cell>
        </row>
        <row r="122">
          <cell r="A122" t="str">
            <v>GUANTES RESISTENTES AL CALOR CODIGO (86-D1530)</v>
          </cell>
          <cell r="B122" t="str">
            <v>Juego</v>
          </cell>
          <cell r="C122">
            <v>30</v>
          </cell>
          <cell r="D122" t="str">
            <v>BIEN</v>
          </cell>
        </row>
        <row r="123">
          <cell r="A123" t="str">
            <v>Implementacion de laboratorio de comportamiento de materiales</v>
          </cell>
          <cell r="B123" t="str">
            <v>Unidad</v>
          </cell>
          <cell r="C123">
            <v>120000</v>
          </cell>
          <cell r="D123" t="str">
            <v>BIEN</v>
          </cell>
        </row>
        <row r="124">
          <cell r="A124" t="str">
            <v>Implementación de laboratorio de Computo Ing. Civil</v>
          </cell>
          <cell r="B124" t="str">
            <v>Global</v>
          </cell>
          <cell r="C124">
            <v>60000</v>
          </cell>
          <cell r="D124" t="str">
            <v>BIEN</v>
          </cell>
        </row>
        <row r="125">
          <cell r="A125" t="str">
            <v>Implementacion de laboratorio de Computo Ing. Sistemas</v>
          </cell>
          <cell r="B125" t="str">
            <v>Global</v>
          </cell>
          <cell r="C125">
            <v>60000</v>
          </cell>
          <cell r="D125" t="str">
            <v>BIEN</v>
          </cell>
        </row>
        <row r="126">
          <cell r="A126" t="str">
            <v>Implementación de laboratorio de Fisica</v>
          </cell>
          <cell r="B126" t="str">
            <v>Unidad</v>
          </cell>
          <cell r="C126">
            <v>40000</v>
          </cell>
          <cell r="D126" t="str">
            <v>BIEN</v>
          </cell>
        </row>
        <row r="127">
          <cell r="A127" t="str">
            <v>Implementos de laboratorio de fisica</v>
          </cell>
          <cell r="B127" t="str">
            <v>Unidad</v>
          </cell>
          <cell r="C127">
            <v>100</v>
          </cell>
          <cell r="D127" t="str">
            <v>BIEN</v>
          </cell>
        </row>
        <row r="128">
          <cell r="A128" t="str">
            <v>JUEGO  DE HERRAMIENTAS</v>
          </cell>
          <cell r="B128" t="str">
            <v>Unidad</v>
          </cell>
          <cell r="C128">
            <v>300</v>
          </cell>
          <cell r="D128" t="str">
            <v>BIEN</v>
          </cell>
        </row>
        <row r="129">
          <cell r="A129" t="str">
            <v>JUEGO  DE HERRAMIENTAS</v>
          </cell>
          <cell r="B129" t="str">
            <v>Unidad</v>
          </cell>
          <cell r="C129">
            <v>300</v>
          </cell>
          <cell r="D129" t="str">
            <v>BIEN</v>
          </cell>
        </row>
        <row r="130">
          <cell r="A130" t="str">
            <v>JUEGO  PARA  LIMITE  DE  CONTRACCION  CODIGO ( 22-T0035)</v>
          </cell>
          <cell r="B130" t="str">
            <v>Juego</v>
          </cell>
          <cell r="C130">
            <v>1200</v>
          </cell>
          <cell r="D130" t="str">
            <v>BIEN</v>
          </cell>
        </row>
        <row r="131">
          <cell r="A131" t="str">
            <v>Juego completo para ensayo CBR, (moldes) con todos los accesorios</v>
          </cell>
          <cell r="B131" t="str">
            <v>Unidad</v>
          </cell>
          <cell r="C131">
            <v>1500</v>
          </cell>
          <cell r="D131" t="str">
            <v>BIEN</v>
          </cell>
        </row>
        <row r="132">
          <cell r="A132" t="str">
            <v>LAMPAS</v>
          </cell>
          <cell r="B132" t="str">
            <v>Unidad</v>
          </cell>
          <cell r="C132">
            <v>12</v>
          </cell>
          <cell r="D132" t="str">
            <v>BIEN</v>
          </cell>
        </row>
        <row r="133">
          <cell r="A133" t="str">
            <v>LLAVES  DE TUBO  DE  DIAMETRO  DE 5 MM  -  22 MM</v>
          </cell>
          <cell r="B133" t="str">
            <v>Unidad</v>
          </cell>
          <cell r="C133">
            <v>100</v>
          </cell>
          <cell r="D133" t="str">
            <v>BIEN</v>
          </cell>
        </row>
        <row r="134">
          <cell r="A134" t="str">
            <v>MAQUINA  DE  ABRASION  DE LOS  ANGELES</v>
          </cell>
          <cell r="B134" t="str">
            <v>Unidad</v>
          </cell>
          <cell r="C134">
            <v>30000</v>
          </cell>
          <cell r="D134" t="str">
            <v>BIEN</v>
          </cell>
        </row>
        <row r="135">
          <cell r="A135" t="str">
            <v>Maquina de los Angeles para ensayo de Abrasión</v>
          </cell>
          <cell r="B135" t="str">
            <v>Unidad</v>
          </cell>
          <cell r="C135">
            <v>30000</v>
          </cell>
          <cell r="D135" t="str">
            <v>BIEN</v>
          </cell>
        </row>
        <row r="136">
          <cell r="A136" t="str">
            <v>Máquina para ensayo CBR, capacidad 10000 libras</v>
          </cell>
          <cell r="B136" t="str">
            <v>Unidad</v>
          </cell>
          <cell r="C136">
            <v>6500</v>
          </cell>
          <cell r="D136" t="str">
            <v>BIEN</v>
          </cell>
        </row>
        <row r="137">
          <cell r="A137" t="str">
            <v>Máquina para ensayo triaxial. Sistema triaxial DYNATRIAX</v>
          </cell>
          <cell r="B137" t="str">
            <v>Unidad</v>
          </cell>
          <cell r="C137">
            <v>70000</v>
          </cell>
          <cell r="D137" t="str">
            <v>BIEN</v>
          </cell>
        </row>
        <row r="138">
          <cell r="A138" t="str">
            <v>MARTILLOS  DE  COMPACTACION  MODIFICADO T-180</v>
          </cell>
          <cell r="B138" t="str">
            <v>Unidad</v>
          </cell>
          <cell r="C138">
            <v>150</v>
          </cell>
          <cell r="D138" t="str">
            <v>BIEN</v>
          </cell>
        </row>
        <row r="139">
          <cell r="A139" t="str">
            <v>MATRAZ DE CHAPMAN DE CAPACIDAD  DE 450 ML</v>
          </cell>
          <cell r="B139" t="str">
            <v>Unidad</v>
          </cell>
          <cell r="C139">
            <v>370</v>
          </cell>
          <cell r="D139" t="str">
            <v>BIEN</v>
          </cell>
        </row>
        <row r="140">
          <cell r="A140" t="str">
            <v>MATRAZ DE LECHATELIER DE 250 ml</v>
          </cell>
          <cell r="B140" t="str">
            <v>Unidad</v>
          </cell>
          <cell r="C140">
            <v>300</v>
          </cell>
          <cell r="D140" t="str">
            <v>BIEN</v>
          </cell>
        </row>
        <row r="141">
          <cell r="A141" t="str">
            <v>MEDIDOR DE FORMA  DE  ARIDOS</v>
          </cell>
          <cell r="B141" t="str">
            <v>Unidad</v>
          </cell>
          <cell r="C141">
            <v>80</v>
          </cell>
          <cell r="D141" t="str">
            <v>BIEN</v>
          </cell>
        </row>
        <row r="142">
          <cell r="A142" t="str">
            <v>MOLDE DE COMPACTACION STANDARD, DE 4 " DE  DIAMETRO PLACA BASE, CUERPO DEL MOLDE, COLLAR DE LLENADO CODIGO( 76-B0057/A)</v>
          </cell>
          <cell r="B142" t="str">
            <v>Unidad</v>
          </cell>
          <cell r="C142">
            <v>150</v>
          </cell>
          <cell r="D142" t="str">
            <v>BIEN</v>
          </cell>
        </row>
        <row r="143">
          <cell r="A143" t="str">
            <v>MOLDES  DE CONTRACCION LINEAL</v>
          </cell>
          <cell r="B143" t="str">
            <v>Moldes</v>
          </cell>
          <cell r="C143">
            <v>50</v>
          </cell>
          <cell r="D143" t="str">
            <v>BIEN</v>
          </cell>
        </row>
        <row r="144">
          <cell r="A144" t="str">
            <v>MOLDES  PARA ENSAYO DE CBR  CON  SUS  ACCESORIOS</v>
          </cell>
          <cell r="B144" t="str">
            <v>Juego</v>
          </cell>
          <cell r="C144">
            <v>854</v>
          </cell>
          <cell r="D144" t="str">
            <v>BIEN</v>
          </cell>
        </row>
        <row r="145">
          <cell r="A145" t="str">
            <v>MOLDES DE PROCTOR  DE 4 "    CON  COLLARIN</v>
          </cell>
          <cell r="B145" t="str">
            <v>Unidad</v>
          </cell>
          <cell r="C145">
            <v>150</v>
          </cell>
          <cell r="D145" t="str">
            <v>BIEN</v>
          </cell>
        </row>
        <row r="146">
          <cell r="A146" t="str">
            <v>MOLDES DE PROCTOR DE 6"  CON  COLLARIN</v>
          </cell>
          <cell r="B146" t="str">
            <v>Unidad</v>
          </cell>
          <cell r="C146">
            <v>180</v>
          </cell>
          <cell r="D146" t="str">
            <v>BIEN</v>
          </cell>
        </row>
        <row r="147">
          <cell r="A147" t="str">
            <v>PENETROMETRO AUTOMATICO ELECTRONICO  230 V. CODIGO ( 81-B0103/A)</v>
          </cell>
          <cell r="B147" t="str">
            <v>Unidad</v>
          </cell>
          <cell r="C147">
            <v>2500</v>
          </cell>
          <cell r="D147" t="str">
            <v>BIEN</v>
          </cell>
        </row>
        <row r="148">
          <cell r="A148" t="str">
            <v>PERFORADORA  DE 30 MTS</v>
          </cell>
          <cell r="B148" t="str">
            <v>Unidad</v>
          </cell>
          <cell r="C148">
            <v>35000</v>
          </cell>
          <cell r="D148" t="str">
            <v>BIEN</v>
          </cell>
        </row>
        <row r="149">
          <cell r="A149" t="str">
            <v>Permeámetro de carga variable y constante</v>
          </cell>
          <cell r="B149" t="str">
            <v>Unidad</v>
          </cell>
          <cell r="C149">
            <v>3652.4</v>
          </cell>
          <cell r="D149" t="str">
            <v>BIEN</v>
          </cell>
        </row>
        <row r="150">
          <cell r="A150" t="str">
            <v>PICNOMETRO DE VACIO DE ALTA RESISTENCIA,10.000 ML DE CAPACIDAD  CODIGO (75-D1122), DESAIREADOR POR  VIBRACION ELECTROMEGNETICA 110 V, SOLO  BOMBA  DE VACIOS , TUBO  DE  GOMA  DE 6,5 MM  DE  DIAMETRO  INTERIOR  x 16,5 MM DE  DIAMETRO  EXTERIOR</v>
          </cell>
          <cell r="B150" t="str">
            <v>Unidad</v>
          </cell>
          <cell r="C150">
            <v>3500</v>
          </cell>
          <cell r="D150" t="str">
            <v>BIEN</v>
          </cell>
        </row>
        <row r="151">
          <cell r="A151" t="str">
            <v>PICNOMETROS - BOTELLAS DE  DENSIDAD RELATIVA DE HUBBARD-CARMICK DE 25 ML  DE CAPACIDAD</v>
          </cell>
          <cell r="B151" t="str">
            <v>Unidad</v>
          </cell>
          <cell r="C151">
            <v>200</v>
          </cell>
          <cell r="D151" t="str">
            <v>BIEN</v>
          </cell>
        </row>
        <row r="152">
          <cell r="A152" t="str">
            <v>PRENSA  PARA APRETAR HIERRO DE DIAMETRO DE 14 mm</v>
          </cell>
          <cell r="B152" t="str">
            <v>Unidad</v>
          </cell>
          <cell r="C152">
            <v>200</v>
          </cell>
          <cell r="D152" t="str">
            <v>BIEN</v>
          </cell>
        </row>
        <row r="153">
          <cell r="A153" t="str">
            <v>Prensa Marshall (4500 kg) de 110 v, incluidos los accesorios</v>
          </cell>
          <cell r="B153" t="str">
            <v>Unidad</v>
          </cell>
          <cell r="C153">
            <v>9325</v>
          </cell>
          <cell r="D153" t="str">
            <v>BIEN</v>
          </cell>
        </row>
        <row r="154">
          <cell r="A154" t="str">
            <v>Proyecto integracion al sistema de gestion institucional (laptos)</v>
          </cell>
          <cell r="B154" t="str">
            <v>Global</v>
          </cell>
          <cell r="C154">
            <v>62</v>
          </cell>
          <cell r="D154" t="str">
            <v>BIEN</v>
          </cell>
        </row>
        <row r="155">
          <cell r="A155" t="str">
            <v>Proyector</v>
          </cell>
          <cell r="B155" t="str">
            <v>Unidad</v>
          </cell>
          <cell r="C155">
            <v>1000</v>
          </cell>
          <cell r="D155" t="str">
            <v>BIEN</v>
          </cell>
        </row>
        <row r="156">
          <cell r="A156" t="str">
            <v>Proyectores, marca EPSON</v>
          </cell>
          <cell r="B156" t="str">
            <v>Unidad</v>
          </cell>
          <cell r="C156">
            <v>1000</v>
          </cell>
          <cell r="D156" t="str">
            <v>BIEN</v>
          </cell>
        </row>
        <row r="157">
          <cell r="A157" t="str">
            <v xml:space="preserve">RANURADORES CURVOS </v>
          </cell>
          <cell r="B157" t="str">
            <v>Unidad</v>
          </cell>
          <cell r="C157">
            <v>46</v>
          </cell>
          <cell r="D157" t="str">
            <v>BIEN</v>
          </cell>
        </row>
        <row r="158">
          <cell r="A158" t="str">
            <v>RECIPIENTE  METALICO  PARA  PREPARACION DE MEZCLAS  ASFALTICAS  CON UN CALENTADOR  DE GAS</v>
          </cell>
          <cell r="B158" t="str">
            <v>Unidad</v>
          </cell>
          <cell r="C158">
            <v>1000</v>
          </cell>
          <cell r="D158" t="str">
            <v>BIEN</v>
          </cell>
        </row>
        <row r="159">
          <cell r="A159" t="str">
            <v>SISTEMA  DE COMPRESION Y MODULO DE  ELASTICIDAD DE HORMIGON</v>
          </cell>
          <cell r="B159" t="str">
            <v>Unidad</v>
          </cell>
          <cell r="C159">
            <v>26325.119999999999</v>
          </cell>
          <cell r="D159" t="str">
            <v>BIEN</v>
          </cell>
        </row>
        <row r="160">
          <cell r="A160" t="str">
            <v>SISTEMA  PARA  ENSAYOS TRIAXIALES DINAMICOS EN  SUELOS  CONTROLADOS AUTOMATICAMENTE MEDIANTE  COMPUTADORA CON DOBLE ACTUADOR DE +/- 14 KN CAPACIDADD 50 KN</v>
          </cell>
          <cell r="B160" t="str">
            <v>Unidad</v>
          </cell>
          <cell r="C160">
            <v>96928</v>
          </cell>
          <cell r="D160" t="str">
            <v>BIEN</v>
          </cell>
        </row>
        <row r="161">
          <cell r="A161" t="str">
            <v>TAMICES N º 4 ,8,10,12,20,30,40,50,,100</v>
          </cell>
          <cell r="B161" t="str">
            <v>Juego</v>
          </cell>
          <cell r="C161">
            <v>1000</v>
          </cell>
          <cell r="D161" t="str">
            <v>BIEN</v>
          </cell>
        </row>
        <row r="162">
          <cell r="A162" t="str">
            <v>TAMICES Nº 200</v>
          </cell>
          <cell r="B162" t="str">
            <v>Unidad</v>
          </cell>
          <cell r="C162">
            <v>180</v>
          </cell>
          <cell r="D162" t="str">
            <v>BIEN</v>
          </cell>
        </row>
        <row r="163">
          <cell r="A163" t="str">
            <v>TAMIZADORA  ELECTRICA  DE  DIAMETROS  DE 8" CON  DESPLAZAMIENTO</v>
          </cell>
          <cell r="B163" t="str">
            <v>Unidad</v>
          </cell>
          <cell r="C163">
            <v>1700</v>
          </cell>
          <cell r="D163" t="str">
            <v>BIEN</v>
          </cell>
        </row>
        <row r="164">
          <cell r="A164" t="str">
            <v>TERMOMETRO - HIGROMETRO PORTATIL</v>
          </cell>
          <cell r="B164" t="str">
            <v>Unidad</v>
          </cell>
          <cell r="C164">
            <v>285</v>
          </cell>
          <cell r="D164" t="str">
            <v>BIEN</v>
          </cell>
        </row>
        <row r="165">
          <cell r="A165" t="str">
            <v>TERMOMETROS DE  CUADRANTE 0-60  0-100  0-200  0- 260 ºc</v>
          </cell>
          <cell r="B165" t="str">
            <v>Unidad</v>
          </cell>
          <cell r="C165">
            <v>40</v>
          </cell>
          <cell r="D165" t="str">
            <v>BIEN</v>
          </cell>
        </row>
        <row r="166">
          <cell r="A166" t="str">
            <v>Termómetros tipo reloj para muestras de asfalto</v>
          </cell>
          <cell r="B166" t="str">
            <v>Unidad</v>
          </cell>
          <cell r="C166">
            <v>250</v>
          </cell>
          <cell r="D166" t="str">
            <v>BIEN</v>
          </cell>
        </row>
        <row r="167">
          <cell r="A167" t="str">
            <v>TORNO TALLADOR  DE 3 - 4 CM</v>
          </cell>
          <cell r="B167" t="str">
            <v>Unidad</v>
          </cell>
          <cell r="C167">
            <v>2500</v>
          </cell>
          <cell r="D167" t="str">
            <v>BIEN</v>
          </cell>
        </row>
        <row r="168">
          <cell r="A168" t="str">
            <v>TRIPODE  PARA RELOJ  COMPARADOR CON ESCALA  DE 25 MM SUBDIVISIONES DE 0,01  MM</v>
          </cell>
          <cell r="B168" t="str">
            <v>Unidad</v>
          </cell>
          <cell r="C168">
            <v>300</v>
          </cell>
          <cell r="D168" t="str">
            <v>BIEN</v>
          </cell>
        </row>
        <row r="169">
          <cell r="A169" t="str">
            <v>VERNIER CALIPERS PIE  DE REY 0- 300MM X 0,05 MM</v>
          </cell>
          <cell r="B169" t="str">
            <v>Unidad</v>
          </cell>
          <cell r="C169">
            <v>100</v>
          </cell>
          <cell r="D169" t="str">
            <v>BIEN</v>
          </cell>
        </row>
        <row r="172">
          <cell r="A172" t="str">
            <v>Agua Potable</v>
          </cell>
          <cell r="B172" t="str">
            <v>Global</v>
          </cell>
          <cell r="C172">
            <v>7000</v>
          </cell>
          <cell r="D172" t="str">
            <v>SERVICIO</v>
          </cell>
          <cell r="E172" t="str">
            <v>530101 0000 001</v>
          </cell>
        </row>
        <row r="173">
          <cell r="A173" t="str">
            <v>Alimentos y bebidas</v>
          </cell>
          <cell r="B173" t="str">
            <v>Global</v>
          </cell>
          <cell r="C173">
            <v>1000</v>
          </cell>
          <cell r="D173" t="str">
            <v>SERVICIO</v>
          </cell>
          <cell r="E173" t="str">
            <v>530801 0000 002</v>
          </cell>
        </row>
        <row r="174">
          <cell r="A174" t="str">
            <v>Arrendamiento y licencias de uso de paquetes informáticos</v>
          </cell>
          <cell r="B174" t="str">
            <v>Global</v>
          </cell>
          <cell r="C174">
            <v>6500</v>
          </cell>
          <cell r="D174" t="str">
            <v>BIEN</v>
          </cell>
          <cell r="E174" t="str">
            <v>530702 0000 002</v>
          </cell>
        </row>
        <row r="175">
          <cell r="A175" t="str">
            <v>Consultoría Asesoría e Investigación Especializada</v>
          </cell>
          <cell r="B175" t="str">
            <v>Global</v>
          </cell>
          <cell r="C175">
            <v>2000</v>
          </cell>
          <cell r="D175" t="str">
            <v>BIEN</v>
          </cell>
          <cell r="E175" t="str">
            <v>530601 0000 002</v>
          </cell>
        </row>
        <row r="176">
          <cell r="A176" t="str">
            <v>Edición, Impresión, Reproducción y Publicación</v>
          </cell>
          <cell r="B176" t="str">
            <v>Global</v>
          </cell>
          <cell r="C176">
            <v>2000</v>
          </cell>
          <cell r="D176" t="str">
            <v>SERVICIO</v>
          </cell>
          <cell r="E176" t="str">
            <v>530204 0000 002</v>
          </cell>
        </row>
        <row r="177">
          <cell r="A177" t="str">
            <v>Energía eléctrica</v>
          </cell>
          <cell r="B177" t="str">
            <v>Global</v>
          </cell>
          <cell r="C177">
            <v>35000</v>
          </cell>
          <cell r="D177" t="str">
            <v>BIEN</v>
          </cell>
          <cell r="E177" t="str">
            <v>530104 0000 001</v>
          </cell>
        </row>
        <row r="178">
          <cell r="A178" t="str">
            <v>Equipos, Sistemas y Paquetes Informáticos mayores de 100,00</v>
          </cell>
          <cell r="B178" t="str">
            <v>Global</v>
          </cell>
          <cell r="C178">
            <v>30000</v>
          </cell>
          <cell r="D178" t="str">
            <v>SERVICIO</v>
          </cell>
          <cell r="E178" t="str">
            <v>840107 0000 002</v>
          </cell>
        </row>
        <row r="179">
          <cell r="A179" t="str">
            <v>Equipos, Sistemas y Paquetes Informáticos menores de 100,00</v>
          </cell>
          <cell r="B179" t="str">
            <v>Global</v>
          </cell>
          <cell r="C179">
            <v>3500</v>
          </cell>
          <cell r="D179" t="str">
            <v>SERVICIO</v>
          </cell>
          <cell r="E179" t="str">
            <v>531407 0000 002</v>
          </cell>
        </row>
        <row r="180">
          <cell r="A180" t="str">
            <v>Fletes y Maniobras</v>
          </cell>
          <cell r="B180" t="str">
            <v>Global</v>
          </cell>
          <cell r="C180">
            <v>200</v>
          </cell>
          <cell r="D180" t="str">
            <v>SERVICIO</v>
          </cell>
          <cell r="E180" t="str">
            <v>530202 0000 002</v>
          </cell>
        </row>
        <row r="181">
          <cell r="A181" t="str">
            <v>Gastos para Atención de Delegados</v>
          </cell>
          <cell r="B181" t="str">
            <v>Global</v>
          </cell>
          <cell r="C181">
            <v>2000</v>
          </cell>
          <cell r="D181" t="str">
            <v>SERVICIO</v>
          </cell>
          <cell r="E181" t="str">
            <v>530307 0000 002</v>
          </cell>
        </row>
        <row r="182">
          <cell r="A182" t="str">
            <v>Herramientas</v>
          </cell>
          <cell r="B182" t="str">
            <v>Global</v>
          </cell>
          <cell r="C182">
            <v>300</v>
          </cell>
          <cell r="D182" t="str">
            <v>BIEN</v>
          </cell>
          <cell r="E182" t="str">
            <v>530806 0000 002</v>
          </cell>
        </row>
        <row r="183">
          <cell r="A183" t="str">
            <v>Honorarios por Contratos Civiles de Servicios</v>
          </cell>
          <cell r="B183" t="str">
            <v>Global</v>
          </cell>
          <cell r="C183">
            <v>6000</v>
          </cell>
          <cell r="D183" t="str">
            <v>BIEN</v>
          </cell>
          <cell r="E183" t="str">
            <v>530606 0000 002</v>
          </cell>
        </row>
        <row r="184">
          <cell r="A184" t="str">
            <v>Investigaciones Profesionales y Exámenes de Laboratorio</v>
          </cell>
          <cell r="B184" t="str">
            <v>Global</v>
          </cell>
          <cell r="C184">
            <v>1000</v>
          </cell>
          <cell r="D184" t="str">
            <v>BIEN</v>
          </cell>
          <cell r="E184" t="str">
            <v>530212 0000 002</v>
          </cell>
        </row>
        <row r="185">
          <cell r="A185" t="str">
            <v>Libros y colecciones mayores de 100,00</v>
          </cell>
          <cell r="B185" t="str">
            <v>Global</v>
          </cell>
          <cell r="C185">
            <v>10000</v>
          </cell>
          <cell r="D185" t="str">
            <v>SERVICIO</v>
          </cell>
          <cell r="E185" t="str">
            <v>840109 0000 002</v>
          </cell>
        </row>
        <row r="186">
          <cell r="A186" t="str">
            <v>Libros y colecciones menores de 100,00</v>
          </cell>
          <cell r="B186" t="str">
            <v>Global</v>
          </cell>
          <cell r="C186">
            <v>17400</v>
          </cell>
          <cell r="D186" t="str">
            <v>SERVICIO</v>
          </cell>
          <cell r="E186" t="str">
            <v>531409 0000 002</v>
          </cell>
        </row>
        <row r="187">
          <cell r="A187" t="str">
            <v>Mantenimiento de Mobiliarios</v>
          </cell>
          <cell r="B187" t="str">
            <v>Global</v>
          </cell>
          <cell r="C187">
            <v>400</v>
          </cell>
          <cell r="D187" t="str">
            <v>BIEN</v>
          </cell>
          <cell r="E187" t="str">
            <v>530403 0000 002</v>
          </cell>
        </row>
        <row r="188">
          <cell r="A188" t="str">
            <v>Mantenimiento, edificios, locales y residencias</v>
          </cell>
          <cell r="B188" t="str">
            <v>Global</v>
          </cell>
          <cell r="C188">
            <v>10000</v>
          </cell>
          <cell r="D188" t="str">
            <v>SERVICIO</v>
          </cell>
          <cell r="E188" t="str">
            <v>530402 0000 001</v>
          </cell>
        </row>
        <row r="189">
          <cell r="A189" t="str">
            <v>Maquinarias y Equipos (Mantenimiento)</v>
          </cell>
          <cell r="B189" t="str">
            <v>Global</v>
          </cell>
          <cell r="C189">
            <v>4000</v>
          </cell>
          <cell r="D189" t="str">
            <v>BIEN</v>
          </cell>
          <cell r="E189" t="str">
            <v>530404 0000 002</v>
          </cell>
        </row>
        <row r="190">
          <cell r="A190" t="str">
            <v>Maquinarias y Equipos mayores a 100,00</v>
          </cell>
          <cell r="B190" t="str">
            <v>Global</v>
          </cell>
          <cell r="C190">
            <v>40000</v>
          </cell>
          <cell r="D190" t="str">
            <v>BIEN</v>
          </cell>
          <cell r="E190" t="str">
            <v>840104 0000 002</v>
          </cell>
        </row>
        <row r="191">
          <cell r="A191" t="str">
            <v>Maquinarias y Equipos menores a 100,00</v>
          </cell>
          <cell r="B191" t="str">
            <v>Global</v>
          </cell>
          <cell r="C191">
            <v>900</v>
          </cell>
          <cell r="D191" t="str">
            <v>BIEN</v>
          </cell>
          <cell r="E191" t="str">
            <v>531404 0000 002</v>
          </cell>
        </row>
        <row r="192">
          <cell r="A192" t="str">
            <v>Materiales de Aseo</v>
          </cell>
          <cell r="B192" t="str">
            <v>Global</v>
          </cell>
          <cell r="C192">
            <v>6200</v>
          </cell>
          <cell r="D192" t="str">
            <v>BIEN</v>
          </cell>
          <cell r="E192" t="str">
            <v>530805 0000 002</v>
          </cell>
        </row>
        <row r="193">
          <cell r="A193" t="str">
            <v xml:space="preserve">Materiales de Construcción, Eléctricos, Plomería y Carpintería </v>
          </cell>
          <cell r="B193" t="str">
            <v>Global</v>
          </cell>
          <cell r="C193">
            <v>9000</v>
          </cell>
          <cell r="D193" t="str">
            <v>BIEN</v>
          </cell>
          <cell r="E193" t="str">
            <v>530811 0000 002</v>
          </cell>
        </row>
        <row r="194">
          <cell r="A194" t="str">
            <v>Materiales de Impresión, Fotografía, Reproducción y Publicaciones</v>
          </cell>
          <cell r="B194" t="str">
            <v>Global</v>
          </cell>
          <cell r="C194">
            <v>6000</v>
          </cell>
          <cell r="D194" t="str">
            <v>BIEN</v>
          </cell>
          <cell r="E194" t="str">
            <v>530807 0000 002</v>
          </cell>
        </row>
        <row r="195">
          <cell r="A195" t="str">
            <v>Materiales de Oficina</v>
          </cell>
          <cell r="B195" t="str">
            <v>Global</v>
          </cell>
          <cell r="C195">
            <v>12000</v>
          </cell>
          <cell r="D195" t="str">
            <v>BIEN</v>
          </cell>
          <cell r="E195" t="str">
            <v>530804 0000 002</v>
          </cell>
        </row>
        <row r="196">
          <cell r="A196" t="str">
            <v>Materiales Didácticos</v>
          </cell>
          <cell r="B196" t="str">
            <v>Global</v>
          </cell>
          <cell r="C196">
            <v>5000</v>
          </cell>
          <cell r="D196" t="str">
            <v>BIEN</v>
          </cell>
          <cell r="E196" t="str">
            <v>530812 0000 002</v>
          </cell>
        </row>
        <row r="197">
          <cell r="A197" t="str">
            <v>Materiales e Insumos para Laboratorio y Uso Médico</v>
          </cell>
          <cell r="B197" t="str">
            <v>Global</v>
          </cell>
          <cell r="C197">
            <v>2000</v>
          </cell>
          <cell r="D197" t="str">
            <v>BIEN</v>
          </cell>
          <cell r="E197" t="str">
            <v>530810 0000 002</v>
          </cell>
        </row>
        <row r="198">
          <cell r="A198" t="str">
            <v>Mobiliarios</v>
          </cell>
          <cell r="B198" t="str">
            <v>Global</v>
          </cell>
          <cell r="C198">
            <v>5000</v>
          </cell>
          <cell r="D198" t="str">
            <v>BIEN</v>
          </cell>
          <cell r="E198" t="str">
            <v>531403 0000 002</v>
          </cell>
        </row>
        <row r="199">
          <cell r="A199" t="str">
            <v>Mobiliarios</v>
          </cell>
          <cell r="B199" t="str">
            <v>Global</v>
          </cell>
          <cell r="C199">
            <v>10000</v>
          </cell>
          <cell r="D199" t="str">
            <v>SERVICIO</v>
          </cell>
          <cell r="E199" t="str">
            <v>840103 0000 002</v>
          </cell>
        </row>
        <row r="200">
          <cell r="A200" t="str">
            <v>Pasajes al Exterior</v>
          </cell>
          <cell r="B200" t="str">
            <v>Global</v>
          </cell>
          <cell r="C200">
            <v>4000</v>
          </cell>
          <cell r="D200" t="str">
            <v>BIEN</v>
          </cell>
          <cell r="E200" t="str">
            <v>530302 0000 002</v>
          </cell>
        </row>
        <row r="201">
          <cell r="A201" t="str">
            <v>Pasajes al Interior</v>
          </cell>
          <cell r="B201" t="str">
            <v>Global</v>
          </cell>
          <cell r="C201">
            <v>3000</v>
          </cell>
          <cell r="D201" t="str">
            <v>BIEN</v>
          </cell>
          <cell r="E201" t="str">
            <v>530301 0000 002</v>
          </cell>
        </row>
        <row r="202">
          <cell r="A202" t="str">
            <v>Publicidad y Propaganda en Medios de Comunicación Masiva</v>
          </cell>
          <cell r="B202" t="str">
            <v>Global</v>
          </cell>
          <cell r="C202">
            <v>1000</v>
          </cell>
          <cell r="D202" t="str">
            <v>SERVICIO</v>
          </cell>
          <cell r="E202" t="str">
            <v>530218 0000 002</v>
          </cell>
        </row>
        <row r="203">
          <cell r="A203" t="str">
            <v>Repuestos y Accesorios</v>
          </cell>
          <cell r="B203" t="str">
            <v>Global</v>
          </cell>
          <cell r="C203">
            <v>2000</v>
          </cell>
          <cell r="D203" t="str">
            <v>BIEN</v>
          </cell>
          <cell r="E203" t="str">
            <v>530813 0000 001</v>
          </cell>
        </row>
        <row r="204">
          <cell r="A204" t="str">
            <v>Servicio de Capacitación</v>
          </cell>
          <cell r="B204" t="str">
            <v>Global</v>
          </cell>
          <cell r="C204">
            <v>18380</v>
          </cell>
          <cell r="D204" t="str">
            <v>SERVICIO</v>
          </cell>
          <cell r="E204" t="str">
            <v>530603 0000 001</v>
          </cell>
        </row>
        <row r="205">
          <cell r="A205" t="str">
            <v>Servicios Personales Eventuales sin Relación de Dependencia</v>
          </cell>
          <cell r="B205" t="str">
            <v>Global</v>
          </cell>
          <cell r="C205">
            <v>3000</v>
          </cell>
          <cell r="D205" t="str">
            <v>SERVICIO</v>
          </cell>
          <cell r="E205" t="str">
            <v>530221 0000 002</v>
          </cell>
        </row>
        <row r="206">
          <cell r="A206" t="str">
            <v>Telecomunicaciones</v>
          </cell>
          <cell r="B206" t="str">
            <v>Global</v>
          </cell>
          <cell r="C206">
            <v>400</v>
          </cell>
          <cell r="D206" t="str">
            <v>BIEN</v>
          </cell>
          <cell r="E206" t="str">
            <v>530105 0000 001</v>
          </cell>
        </row>
        <row r="207">
          <cell r="A207" t="str">
            <v>Transporte de Personal</v>
          </cell>
          <cell r="B207" t="str">
            <v>Global</v>
          </cell>
          <cell r="C207">
            <v>300</v>
          </cell>
          <cell r="D207" t="str">
            <v>BIEN</v>
          </cell>
          <cell r="E207" t="str">
            <v>530201 0000 002</v>
          </cell>
        </row>
        <row r="208">
          <cell r="A208" t="str">
            <v>Viáticos y Subsistencias en el  Exterior</v>
          </cell>
          <cell r="B208" t="str">
            <v>Global</v>
          </cell>
          <cell r="C208">
            <v>2000</v>
          </cell>
          <cell r="D208" t="str">
            <v>BIEN</v>
          </cell>
          <cell r="E208" t="str">
            <v>530304 0000 002</v>
          </cell>
        </row>
        <row r="209">
          <cell r="A209" t="str">
            <v>Viáticos y Subsistencias en el Interior</v>
          </cell>
          <cell r="B209" t="str">
            <v>Global</v>
          </cell>
          <cell r="C209">
            <v>5000</v>
          </cell>
          <cell r="D209" t="str">
            <v>BIEN</v>
          </cell>
          <cell r="E209" t="str">
            <v>530303 0000 002</v>
          </cell>
        </row>
        <row r="210">
          <cell r="A210">
            <v>0</v>
          </cell>
          <cell r="B210">
            <v>0</v>
          </cell>
          <cell r="C210">
            <v>0</v>
          </cell>
          <cell r="D210">
            <v>0</v>
          </cell>
          <cell r="E210">
            <v>0</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torado"/>
      <sheetName val="Vic Acad"/>
      <sheetName val="Vic Adm"/>
      <sheetName val="Procuraduría"/>
      <sheetName val="Dirección Académica"/>
      <sheetName val="Biblioteca"/>
      <sheetName val="DPLAN"/>
      <sheetName val="UPESeguimiento"/>
      <sheetName val="DEICG"/>
      <sheetName val="DIRCOM"/>
      <sheetName val="RRPP"/>
      <sheetName val="Imprenta"/>
      <sheetName val="Secretaría"/>
      <sheetName val="Archivo"/>
      <sheetName val="Dir Administrativa"/>
      <sheetName val="Compras Públicas"/>
      <sheetName val="Bienes"/>
      <sheetName val="Control Bienes"/>
      <sheetName val="Obras"/>
      <sheetName val="Seguridad"/>
      <sheetName val="Áreas Verdes"/>
      <sheetName val="Transporte"/>
      <sheetName val="Dir Financiera"/>
      <sheetName val="Presupuesto"/>
      <sheetName val="Contabilidad"/>
      <sheetName val="Tesorería"/>
      <sheetName val="Remuneraciones"/>
      <sheetName val="DTH"/>
      <sheetName val="DTIC"/>
      <sheetName val="Cultura y Arte"/>
      <sheetName val="Bienestar"/>
      <sheetName val="CEC"/>
      <sheetName val="D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 PAC CONOSOLIDADO"/>
      <sheetName val="POA - PAC Eunice"/>
      <sheetName val="Hoja2"/>
      <sheetName val="partidas"/>
      <sheetName val="capacitacion"/>
      <sheetName val="Maquinaria"/>
      <sheetName val="impresion"/>
      <sheetName val="equipo"/>
      <sheetName val="aseo"/>
      <sheetName val="mobiliario"/>
      <sheetName val="materiales"/>
    </sheetNames>
    <sheetDataSet>
      <sheetData sheetId="0" refreshError="1"/>
      <sheetData sheetId="1" refreshError="1"/>
      <sheetData sheetId="2" refreshError="1"/>
      <sheetData sheetId="3">
        <row r="2">
          <cell r="A2" t="str">
            <v>Agua Potable</v>
          </cell>
          <cell r="B2" t="str">
            <v>530101 0000 001</v>
          </cell>
          <cell r="C2" t="str">
            <v>Global</v>
          </cell>
          <cell r="D2">
            <v>7000</v>
          </cell>
        </row>
        <row r="3">
          <cell r="A3" t="str">
            <v>Alimentos y bebidas</v>
          </cell>
          <cell r="B3" t="str">
            <v>530104 0000 001</v>
          </cell>
          <cell r="C3" t="str">
            <v>Global</v>
          </cell>
          <cell r="D3">
            <v>1000</v>
          </cell>
          <cell r="E3" t="str">
            <v>Coffe break por Congresos y aniversarios</v>
          </cell>
        </row>
        <row r="4">
          <cell r="A4" t="str">
            <v>Arrendamiento y licencias de uso de paquetes informáticos</v>
          </cell>
          <cell r="B4" t="str">
            <v>530105 0000 001</v>
          </cell>
          <cell r="C4" t="str">
            <v>Global</v>
          </cell>
          <cell r="D4">
            <v>6500</v>
          </cell>
          <cell r="E4" t="str">
            <v>Programa para mapeo (UAIC)</v>
          </cell>
        </row>
        <row r="5">
          <cell r="A5" t="str">
            <v>Consultoría Asesoría e Investigación Especializada</v>
          </cell>
          <cell r="B5" t="str">
            <v>530201 0000 002</v>
          </cell>
          <cell r="C5" t="str">
            <v>Global</v>
          </cell>
          <cell r="D5">
            <v>2000</v>
          </cell>
          <cell r="E5" t="str">
            <v>Consultorías para la implementación instrumentos que mejoren la gestión universitaria</v>
          </cell>
        </row>
        <row r="6">
          <cell r="A6" t="str">
            <v>Edición, Impresión, Reproducción y Publicación</v>
          </cell>
          <cell r="B6" t="str">
            <v>530202 0000 002</v>
          </cell>
          <cell r="C6" t="str">
            <v>Global</v>
          </cell>
          <cell r="D6">
            <v>2000</v>
          </cell>
          <cell r="E6" t="str">
            <v>Tarjetas de invitación, publicaciones, banner</v>
          </cell>
        </row>
        <row r="7">
          <cell r="A7" t="str">
            <v>Energía eléctrica</v>
          </cell>
          <cell r="B7" t="str">
            <v>530204 0000 002</v>
          </cell>
          <cell r="C7" t="str">
            <v>Global</v>
          </cell>
          <cell r="D7">
            <v>35000</v>
          </cell>
        </row>
        <row r="8">
          <cell r="A8" t="str">
            <v>Equipos, Sistemas y Paquetes Informáticos mayores de $100</v>
          </cell>
          <cell r="B8" t="str">
            <v>530218 0000 002</v>
          </cell>
          <cell r="C8" t="str">
            <v>Global</v>
          </cell>
          <cell r="D8">
            <v>30000</v>
          </cell>
          <cell r="E8" t="str">
            <v>Equipos mayores de 100,00 (impresoras, computadoras, software)</v>
          </cell>
        </row>
        <row r="9">
          <cell r="A9" t="str">
            <v>Equipos, Sistemas y Paquetes Informáticos menores de $100</v>
          </cell>
          <cell r="B9" t="str">
            <v>530212 0000 002</v>
          </cell>
          <cell r="C9" t="str">
            <v>Global</v>
          </cell>
          <cell r="D9">
            <v>3500</v>
          </cell>
          <cell r="E9" t="str">
            <v>Equipos menores de 100,00 (UPS, impresora)</v>
          </cell>
        </row>
        <row r="10">
          <cell r="A10" t="str">
            <v>Fletes y Maniobras</v>
          </cell>
          <cell r="B10" t="str">
            <v>530221 0000 002</v>
          </cell>
          <cell r="C10" t="str">
            <v>Global</v>
          </cell>
          <cell r="D10">
            <v>200</v>
          </cell>
          <cell r="E10" t="str">
            <v>Alquiler de carro para trasladar bienes</v>
          </cell>
        </row>
        <row r="11">
          <cell r="A11" t="str">
            <v>Gastos para Atención de Delegados</v>
          </cell>
          <cell r="B11" t="str">
            <v>530301 0000 002</v>
          </cell>
          <cell r="C11" t="str">
            <v>Global</v>
          </cell>
          <cell r="D11">
            <v>2000</v>
          </cell>
          <cell r="E11" t="str">
            <v>Invitados que se traen, alimentación, hotel y comida sin pasaje</v>
          </cell>
        </row>
        <row r="12">
          <cell r="A12" t="str">
            <v>Herramientas</v>
          </cell>
          <cell r="B12" t="str">
            <v>530302 0000 002</v>
          </cell>
          <cell r="C12" t="str">
            <v>Global</v>
          </cell>
          <cell r="D12">
            <v>500</v>
          </cell>
          <cell r="E12" t="str">
            <v>Destornillador, playos, etc.</v>
          </cell>
        </row>
        <row r="13">
          <cell r="A13" t="str">
            <v>Honorarios por Contratos Civiles de Servicios</v>
          </cell>
          <cell r="B13" t="str">
            <v>530303 0000 002</v>
          </cell>
          <cell r="C13" t="str">
            <v>Global</v>
          </cell>
          <cell r="D13">
            <v>6000</v>
          </cell>
          <cell r="E13" t="str">
            <v>Honorarios para empleados contratados para un trabajo específico</v>
          </cell>
        </row>
        <row r="14">
          <cell r="A14" t="str">
            <v>Investigaciones Profesionales y Exámenes de Laboratorio</v>
          </cell>
          <cell r="B14" t="str">
            <v>530304 0000 002</v>
          </cell>
          <cell r="C14" t="str">
            <v>Global</v>
          </cell>
          <cell r="D14">
            <v>1000</v>
          </cell>
        </row>
        <row r="15">
          <cell r="A15" t="str">
            <v>Libros y colecciones mayores de 100,00</v>
          </cell>
          <cell r="B15" t="str">
            <v>530402 0000 001</v>
          </cell>
          <cell r="C15" t="str">
            <v>Global</v>
          </cell>
          <cell r="D15">
            <v>10000</v>
          </cell>
          <cell r="E15" t="str">
            <v>Libros y colecciones mayores de 100,00</v>
          </cell>
        </row>
        <row r="16">
          <cell r="A16" t="str">
            <v>Libros y colecciones menores de 100,00</v>
          </cell>
          <cell r="B16" t="str">
            <v>530307 0000 002</v>
          </cell>
          <cell r="C16" t="str">
            <v>Global</v>
          </cell>
          <cell r="D16">
            <v>17400</v>
          </cell>
          <cell r="E16" t="str">
            <v>Libros y colecciones menores de 100,00</v>
          </cell>
        </row>
        <row r="17">
          <cell r="A17" t="str">
            <v>Mantenimiento, edificios, locales y residencias</v>
          </cell>
          <cell r="B17" t="str">
            <v>530403 0000 002</v>
          </cell>
          <cell r="C17" t="str">
            <v>Global</v>
          </cell>
          <cell r="D17">
            <v>10000</v>
          </cell>
          <cell r="E17" t="str">
            <v>Mantenimiento puerta, baños, planta eléctrica</v>
          </cell>
        </row>
        <row r="18">
          <cell r="A18" t="str">
            <v>Maquinarias y Equipos (Mantenimiento de equipos)</v>
          </cell>
          <cell r="B18" t="str">
            <v>530404 0000 002</v>
          </cell>
          <cell r="C18" t="str">
            <v>Global</v>
          </cell>
          <cell r="D18">
            <v>4000</v>
          </cell>
          <cell r="E18" t="str">
            <v>Mantenimiento de equipos (aires acondicionados, copiadoras)</v>
          </cell>
        </row>
        <row r="19">
          <cell r="A19" t="str">
            <v>Maquinarias y Equipos mayores de $100</v>
          </cell>
          <cell r="B19" t="str">
            <v>530603 0000 001</v>
          </cell>
          <cell r="C19" t="str">
            <v>Global</v>
          </cell>
          <cell r="D19">
            <v>40000</v>
          </cell>
          <cell r="E19" t="str">
            <v>Maquinarias y equipos mayores de 100,00 (aires acondicionados, bombas de agua, cortadoras de césped, copiadoras, proyectores, cámaras, trípode)</v>
          </cell>
        </row>
        <row r="20">
          <cell r="A20" t="str">
            <v>Maquinarias y Equipos menores de $100</v>
          </cell>
          <cell r="B20" t="str">
            <v>530601 0000 002</v>
          </cell>
          <cell r="C20" t="str">
            <v>Global</v>
          </cell>
          <cell r="D20">
            <v>900</v>
          </cell>
          <cell r="E20" t="str">
            <v>Maquinarias y equipos menores de 100,00 (sacapunta eléctrico, anilladora, cortadora, sumadora)</v>
          </cell>
        </row>
        <row r="21">
          <cell r="A21" t="str">
            <v>Materiales de Aseo</v>
          </cell>
          <cell r="B21" t="str">
            <v>530606 0000 001</v>
          </cell>
          <cell r="C21" t="str">
            <v>Global</v>
          </cell>
          <cell r="D21">
            <v>6200</v>
          </cell>
        </row>
        <row r="22">
          <cell r="A22" t="str">
            <v xml:space="preserve">Materiales de Construcción, Eléctricos, Plomería y Carpintería </v>
          </cell>
          <cell r="B22" t="str">
            <v>530702 0000 002</v>
          </cell>
          <cell r="C22" t="str">
            <v>Global</v>
          </cell>
          <cell r="D22">
            <v>9000</v>
          </cell>
          <cell r="E22" t="str">
            <v>Materiales eléctricos (cables, lámparas, focos, fluorescentes)</v>
          </cell>
        </row>
        <row r="23">
          <cell r="A23" t="str">
            <v>Materiales de Impresión, Fotografía, Reproducción y Publicaciones</v>
          </cell>
          <cell r="B23" t="str">
            <v>530801 0000 001</v>
          </cell>
          <cell r="C23" t="str">
            <v>Global</v>
          </cell>
          <cell r="D23">
            <v>6000</v>
          </cell>
          <cell r="E23" t="str">
            <v>Cartuchos, tóner, cintas, etc.</v>
          </cell>
        </row>
        <row r="24">
          <cell r="A24" t="str">
            <v>Materiales de Oficina</v>
          </cell>
          <cell r="B24" t="str">
            <v>530804 0000 001</v>
          </cell>
          <cell r="C24" t="str">
            <v>Global</v>
          </cell>
          <cell r="D24">
            <v>12000</v>
          </cell>
        </row>
        <row r="25">
          <cell r="A25" t="str">
            <v>Materiales Didácticos</v>
          </cell>
          <cell r="B25" t="str">
            <v>530805 0000 002</v>
          </cell>
          <cell r="C25" t="str">
            <v>Global</v>
          </cell>
          <cell r="D25">
            <v>5000</v>
          </cell>
          <cell r="E25" t="str">
            <v>Materiales para prácticas de estudiantes en Laboratorios, salva vidas</v>
          </cell>
        </row>
        <row r="26">
          <cell r="A26" t="str">
            <v>Materiales e Insumos para Laboratorio y Uso Médico</v>
          </cell>
          <cell r="B26" t="str">
            <v>530806 0000 002</v>
          </cell>
          <cell r="C26" t="str">
            <v>Global</v>
          </cell>
          <cell r="D26">
            <v>2000</v>
          </cell>
          <cell r="E26" t="str">
            <v>Pipetas, tubos de ensayo, etc.</v>
          </cell>
        </row>
        <row r="27">
          <cell r="A27" t="str">
            <v>Mobiliarios (Mantenimiento)</v>
          </cell>
          <cell r="B27" t="str">
            <v>530807 0000 002</v>
          </cell>
          <cell r="C27" t="str">
            <v>Global</v>
          </cell>
          <cell r="D27">
            <v>400</v>
          </cell>
          <cell r="E27" t="str">
            <v>Mantenimiento de mobiliario</v>
          </cell>
        </row>
        <row r="28">
          <cell r="A28" t="str">
            <v>Mobiliarios mayores de $100</v>
          </cell>
          <cell r="B28" t="str">
            <v>840103 0000 002</v>
          </cell>
          <cell r="C28" t="str">
            <v>Global</v>
          </cell>
          <cell r="D28">
            <v>10000</v>
          </cell>
          <cell r="E28" t="str">
            <v>Bienes de control administrativo mayores de 100,00</v>
          </cell>
        </row>
        <row r="29">
          <cell r="A29" t="str">
            <v>Mobiliarios menores de $100</v>
          </cell>
          <cell r="B29" t="str">
            <v>530810 0000 002</v>
          </cell>
          <cell r="C29" t="str">
            <v>Global</v>
          </cell>
          <cell r="D29">
            <v>5000</v>
          </cell>
          <cell r="E29" t="str">
            <v>Bienes de control administrativo menores de 100,00</v>
          </cell>
        </row>
        <row r="30">
          <cell r="A30" t="str">
            <v>Pasajes al Exterior</v>
          </cell>
          <cell r="B30" t="str">
            <v>530812 0000 002</v>
          </cell>
          <cell r="C30" t="str">
            <v>Global</v>
          </cell>
          <cell r="D30">
            <v>4000</v>
          </cell>
          <cell r="E30" t="str">
            <v>Pasajes para funcionarios de la institución, pago a seminarios, charlas y eventos en el exterior. Delegaciones que visitan la universidad con fines académicos</v>
          </cell>
        </row>
        <row r="31">
          <cell r="A31" t="str">
            <v>Pasajes al Interior</v>
          </cell>
          <cell r="B31" t="str">
            <v>530813 0000 001</v>
          </cell>
          <cell r="C31" t="str">
            <v>Global</v>
          </cell>
          <cell r="D31">
            <v>3000</v>
          </cell>
          <cell r="E31" t="str">
            <v>Pasajes para funcionarios de la institución, pago a seminarios, charlas y eventos</v>
          </cell>
        </row>
        <row r="32">
          <cell r="A32" t="str">
            <v>Publicidad y Propaganda en Medios de Comunicación Masiva</v>
          </cell>
          <cell r="B32" t="str">
            <v>531403 0000 002</v>
          </cell>
          <cell r="C32" t="str">
            <v>Global</v>
          </cell>
          <cell r="D32">
            <v>1000</v>
          </cell>
          <cell r="E32" t="str">
            <v>Periódico, TV</v>
          </cell>
        </row>
        <row r="33">
          <cell r="A33" t="str">
            <v>Repuestos y Accesorios</v>
          </cell>
          <cell r="B33" t="str">
            <v>531404 0000 002</v>
          </cell>
          <cell r="C33" t="str">
            <v>Global</v>
          </cell>
          <cell r="D33">
            <v>2000</v>
          </cell>
          <cell r="E33" t="str">
            <v>Repuestos de aires acondicionados, computadoras, repuestos de copiadoras</v>
          </cell>
        </row>
        <row r="34">
          <cell r="A34" t="str">
            <v>Servicio de Capacitación</v>
          </cell>
          <cell r="B34" t="str">
            <v>531407 0000 002</v>
          </cell>
          <cell r="C34" t="str">
            <v>Global</v>
          </cell>
          <cell r="D34">
            <v>18380</v>
          </cell>
          <cell r="E34" t="str">
            <v>Pago a docentes contratados con facturas</v>
          </cell>
        </row>
        <row r="35">
          <cell r="A35" t="str">
            <v>Servicios Personales Eventuales sin Relación de Dependencia</v>
          </cell>
          <cell r="B35" t="str">
            <v>531409 0000 002</v>
          </cell>
          <cell r="C35" t="str">
            <v>Global</v>
          </cell>
          <cell r="D35">
            <v>3000</v>
          </cell>
          <cell r="E35" t="str">
            <v>Personal que no alcanzó a entrar en roles (guardianes, auxiliares de servicio, trabajadores)</v>
          </cell>
        </row>
        <row r="36">
          <cell r="A36" t="str">
            <v>Telecomunicaciones</v>
          </cell>
          <cell r="B36" t="str">
            <v>840103 0000 002</v>
          </cell>
          <cell r="C36" t="str">
            <v>Global</v>
          </cell>
          <cell r="D36">
            <v>400</v>
          </cell>
        </row>
        <row r="37">
          <cell r="A37" t="str">
            <v>Transporte de Personal</v>
          </cell>
          <cell r="B37" t="str">
            <v>840104 0000 002</v>
          </cell>
          <cell r="C37" t="str">
            <v>Global</v>
          </cell>
          <cell r="D37">
            <v>300</v>
          </cell>
          <cell r="E37" t="str">
            <v>Flete para traslado de delegaciones</v>
          </cell>
        </row>
        <row r="38">
          <cell r="A38" t="str">
            <v>Viáticos y Subsistencias en el  Exterior</v>
          </cell>
          <cell r="B38" t="str">
            <v>840107 0000 002</v>
          </cell>
          <cell r="C38" t="str">
            <v>Global</v>
          </cell>
          <cell r="D38">
            <v>2000</v>
          </cell>
        </row>
        <row r="39">
          <cell r="A39" t="str">
            <v>Viáticos y Subsistencias en el Interior</v>
          </cell>
          <cell r="B39" t="str">
            <v>840109 0000 002</v>
          </cell>
          <cell r="C39" t="str">
            <v>Global</v>
          </cell>
          <cell r="D39">
            <v>5000</v>
          </cell>
        </row>
      </sheetData>
      <sheetData sheetId="4" refreshError="1"/>
      <sheetData sheetId="5" refreshError="1"/>
      <sheetData sheetId="6"/>
      <sheetData sheetId="7"/>
      <sheetData sheetId="8"/>
      <sheetData sheetId="9" refreshError="1"/>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E36C09"/>
  </sheetPr>
  <dimension ref="A1:AE98"/>
  <sheetViews>
    <sheetView showGridLines="0" tabSelected="1" zoomScaleNormal="100" workbookViewId="0">
      <selection sqref="A1:H1"/>
    </sheetView>
  </sheetViews>
  <sheetFormatPr baseColWidth="10" defaultColWidth="14.42578125" defaultRowHeight="15" customHeight="1" x14ac:dyDescent="0.25"/>
  <cols>
    <col min="1" max="1" width="8.7109375" customWidth="1"/>
    <col min="2" max="11" width="25.7109375" customWidth="1"/>
    <col min="12" max="13" width="12.7109375" customWidth="1"/>
    <col min="14" max="16" width="25.7109375" customWidth="1"/>
    <col min="17" max="17" width="18.7109375" customWidth="1"/>
    <col min="18" max="18" width="46.42578125" customWidth="1"/>
    <col min="19" max="19" width="14.5703125" customWidth="1"/>
    <col min="20" max="20" width="10.140625" customWidth="1"/>
    <col min="21" max="21" width="16.7109375" customWidth="1"/>
    <col min="22" max="22" width="10.140625" customWidth="1"/>
    <col min="23" max="26" width="13.7109375" customWidth="1"/>
    <col min="28" max="30" width="8.7109375" customWidth="1"/>
    <col min="31" max="31" width="19.7109375" customWidth="1"/>
  </cols>
  <sheetData>
    <row r="1" spans="1:31" ht="42.75" customHeight="1" x14ac:dyDescent="0.25">
      <c r="A1" s="227" t="s">
        <v>0</v>
      </c>
      <c r="B1" s="189"/>
      <c r="C1" s="189"/>
      <c r="D1" s="189"/>
      <c r="E1" s="189"/>
      <c r="F1" s="189"/>
      <c r="G1" s="189"/>
      <c r="H1" s="189"/>
      <c r="I1" s="227" t="s">
        <v>0</v>
      </c>
      <c r="J1" s="189"/>
      <c r="K1" s="189"/>
      <c r="L1" s="189"/>
      <c r="M1" s="189"/>
      <c r="N1" s="189"/>
      <c r="O1" s="189"/>
      <c r="P1" s="189"/>
      <c r="Q1" s="227" t="s">
        <v>0</v>
      </c>
      <c r="R1" s="189"/>
      <c r="S1" s="189"/>
      <c r="T1" s="189"/>
      <c r="U1" s="189"/>
      <c r="V1" s="189"/>
      <c r="W1" s="189"/>
      <c r="X1" s="189"/>
      <c r="Y1" s="189"/>
      <c r="Z1" s="189"/>
      <c r="AA1" s="189"/>
      <c r="AB1" s="189"/>
      <c r="AC1" s="189"/>
      <c r="AD1" s="189"/>
      <c r="AE1" s="189"/>
    </row>
    <row r="2" spans="1:31" ht="30.75" customHeight="1" x14ac:dyDescent="0.3">
      <c r="A2" s="228" t="s">
        <v>1</v>
      </c>
      <c r="B2" s="229"/>
      <c r="C2" s="229"/>
      <c r="D2" s="229"/>
      <c r="E2" s="229"/>
      <c r="F2" s="229"/>
      <c r="G2" s="229"/>
      <c r="H2" s="229"/>
      <c r="I2" s="228" t="s">
        <v>1</v>
      </c>
      <c r="J2" s="229"/>
      <c r="K2" s="229"/>
      <c r="L2" s="229"/>
      <c r="M2" s="229"/>
      <c r="N2" s="229"/>
      <c r="O2" s="229"/>
      <c r="P2" s="229"/>
      <c r="Q2" s="228" t="s">
        <v>1</v>
      </c>
      <c r="R2" s="229"/>
      <c r="S2" s="229"/>
      <c r="T2" s="229"/>
      <c r="U2" s="229"/>
      <c r="V2" s="229"/>
      <c r="W2" s="229"/>
      <c r="X2" s="229"/>
      <c r="Y2" s="229"/>
      <c r="Z2" s="229"/>
      <c r="AA2" s="229"/>
      <c r="AB2" s="229"/>
      <c r="AC2" s="229"/>
      <c r="AD2" s="229"/>
      <c r="AE2" s="229"/>
    </row>
    <row r="3" spans="1:31" ht="30" customHeight="1" x14ac:dyDescent="0.25">
      <c r="A3" s="226" t="s">
        <v>2</v>
      </c>
      <c r="B3" s="189"/>
      <c r="C3" s="189"/>
      <c r="D3" s="189"/>
      <c r="E3" s="189"/>
      <c r="F3" s="189"/>
      <c r="G3" s="189"/>
      <c r="H3" s="189"/>
      <c r="I3" s="226" t="s">
        <v>2</v>
      </c>
      <c r="J3" s="189"/>
      <c r="K3" s="189"/>
      <c r="L3" s="189"/>
      <c r="M3" s="189"/>
      <c r="N3" s="189"/>
      <c r="O3" s="189"/>
      <c r="P3" s="189"/>
      <c r="Q3" s="226" t="s">
        <v>2</v>
      </c>
      <c r="R3" s="189"/>
      <c r="S3" s="189"/>
      <c r="T3" s="189"/>
      <c r="U3" s="189"/>
      <c r="V3" s="189"/>
      <c r="W3" s="189"/>
      <c r="X3" s="189"/>
      <c r="Y3" s="189"/>
      <c r="Z3" s="189"/>
      <c r="AA3" s="189"/>
      <c r="AB3" s="189"/>
      <c r="AC3" s="189"/>
      <c r="AD3" s="189"/>
      <c r="AE3" s="189"/>
    </row>
    <row r="4" spans="1:31" ht="33" customHeight="1" x14ac:dyDescent="0.25">
      <c r="A4" s="193" t="s">
        <v>3</v>
      </c>
      <c r="B4" s="189"/>
      <c r="C4" s="189"/>
      <c r="D4" s="189"/>
      <c r="E4" s="189"/>
      <c r="F4" s="189"/>
      <c r="G4" s="189"/>
      <c r="H4" s="189"/>
      <c r="I4" s="193" t="s">
        <v>3</v>
      </c>
      <c r="J4" s="189"/>
      <c r="K4" s="189"/>
      <c r="L4" s="189"/>
      <c r="M4" s="189"/>
      <c r="N4" s="189"/>
      <c r="O4" s="189"/>
      <c r="P4" s="189"/>
      <c r="Q4" s="193" t="s">
        <v>3</v>
      </c>
      <c r="R4" s="189"/>
      <c r="S4" s="189"/>
      <c r="T4" s="189"/>
      <c r="U4" s="189"/>
      <c r="V4" s="189"/>
      <c r="W4" s="189"/>
      <c r="X4" s="189"/>
      <c r="Y4" s="189"/>
      <c r="Z4" s="189"/>
      <c r="AA4" s="189"/>
      <c r="AB4" s="189"/>
      <c r="AC4" s="189"/>
      <c r="AD4" s="189"/>
      <c r="AE4" s="189"/>
    </row>
    <row r="5" spans="1:31" ht="16.5" customHeight="1" x14ac:dyDescent="0.25">
      <c r="A5" s="1"/>
      <c r="B5" s="2" t="s">
        <v>4</v>
      </c>
      <c r="C5" s="3"/>
      <c r="D5" s="4" t="s">
        <v>5</v>
      </c>
      <c r="E5" s="5"/>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4.75" customHeight="1" x14ac:dyDescent="0.25">
      <c r="A7" s="221" t="s">
        <v>6</v>
      </c>
      <c r="B7" s="194" t="s">
        <v>7</v>
      </c>
      <c r="C7" s="195"/>
      <c r="D7" s="196" t="s">
        <v>8</v>
      </c>
      <c r="E7" s="197"/>
      <c r="F7" s="197"/>
      <c r="G7" s="197"/>
      <c r="H7" s="198"/>
      <c r="I7" s="199" t="s">
        <v>9</v>
      </c>
      <c r="J7" s="200"/>
      <c r="K7" s="200"/>
      <c r="L7" s="200"/>
      <c r="M7" s="200"/>
      <c r="N7" s="200"/>
      <c r="O7" s="200"/>
      <c r="P7" s="201"/>
      <c r="Q7" s="202" t="s">
        <v>10</v>
      </c>
      <c r="R7" s="203"/>
      <c r="S7" s="203"/>
      <c r="T7" s="203"/>
      <c r="U7" s="203"/>
      <c r="V7" s="203"/>
      <c r="W7" s="203"/>
      <c r="X7" s="203"/>
      <c r="Y7" s="203"/>
      <c r="Z7" s="203"/>
      <c r="AA7" s="203"/>
      <c r="AB7" s="203"/>
      <c r="AC7" s="203"/>
      <c r="AD7" s="203"/>
      <c r="AE7" s="204"/>
    </row>
    <row r="8" spans="1:31" ht="39.75" customHeight="1" x14ac:dyDescent="0.25">
      <c r="A8" s="222"/>
      <c r="B8" s="219" t="s">
        <v>11</v>
      </c>
      <c r="C8" s="224" t="s">
        <v>12</v>
      </c>
      <c r="D8" s="177" t="s">
        <v>13</v>
      </c>
      <c r="E8" s="177" t="s">
        <v>14</v>
      </c>
      <c r="F8" s="177" t="s">
        <v>15</v>
      </c>
      <c r="G8" s="177" t="s">
        <v>16</v>
      </c>
      <c r="H8" s="177" t="s">
        <v>17</v>
      </c>
      <c r="I8" s="213" t="s">
        <v>18</v>
      </c>
      <c r="J8" s="215" t="s">
        <v>19</v>
      </c>
      <c r="K8" s="215" t="s">
        <v>20</v>
      </c>
      <c r="L8" s="205" t="s">
        <v>21</v>
      </c>
      <c r="M8" s="206"/>
      <c r="N8" s="215" t="s">
        <v>22</v>
      </c>
      <c r="O8" s="215" t="s">
        <v>23</v>
      </c>
      <c r="P8" s="217" t="s">
        <v>24</v>
      </c>
      <c r="Q8" s="207" t="s">
        <v>25</v>
      </c>
      <c r="R8" s="208"/>
      <c r="S8" s="208"/>
      <c r="T8" s="208"/>
      <c r="U8" s="208"/>
      <c r="V8" s="208"/>
      <c r="W8" s="208"/>
      <c r="X8" s="209"/>
      <c r="Y8" s="210" t="s">
        <v>26</v>
      </c>
      <c r="Z8" s="208"/>
      <c r="AA8" s="209"/>
      <c r="AB8" s="210" t="s">
        <v>27</v>
      </c>
      <c r="AC8" s="208"/>
      <c r="AD8" s="209"/>
      <c r="AE8" s="211" t="s">
        <v>28</v>
      </c>
    </row>
    <row r="9" spans="1:31" ht="51.75" customHeight="1" x14ac:dyDescent="0.25">
      <c r="A9" s="223"/>
      <c r="B9" s="220"/>
      <c r="C9" s="225"/>
      <c r="D9" s="178"/>
      <c r="E9" s="178"/>
      <c r="F9" s="178"/>
      <c r="G9" s="178"/>
      <c r="H9" s="178"/>
      <c r="I9" s="214"/>
      <c r="J9" s="216"/>
      <c r="K9" s="216"/>
      <c r="L9" s="7" t="s">
        <v>29</v>
      </c>
      <c r="M9" s="7" t="s">
        <v>30</v>
      </c>
      <c r="N9" s="216"/>
      <c r="O9" s="216"/>
      <c r="P9" s="218"/>
      <c r="Q9" s="8" t="s">
        <v>31</v>
      </c>
      <c r="R9" s="9" t="s">
        <v>32</v>
      </c>
      <c r="S9" s="10" t="s">
        <v>33</v>
      </c>
      <c r="T9" s="10" t="s">
        <v>34</v>
      </c>
      <c r="U9" s="10" t="s">
        <v>35</v>
      </c>
      <c r="V9" s="9" t="s">
        <v>36</v>
      </c>
      <c r="W9" s="9" t="s">
        <v>37</v>
      </c>
      <c r="X9" s="11" t="s">
        <v>38</v>
      </c>
      <c r="Y9" s="9" t="s">
        <v>39</v>
      </c>
      <c r="Z9" s="9" t="s">
        <v>40</v>
      </c>
      <c r="AA9" s="9" t="s">
        <v>41</v>
      </c>
      <c r="AB9" s="12" t="s">
        <v>42</v>
      </c>
      <c r="AC9" s="12" t="s">
        <v>43</v>
      </c>
      <c r="AD9" s="12" t="s">
        <v>44</v>
      </c>
      <c r="AE9" s="212"/>
    </row>
    <row r="10" spans="1:31" ht="21.75" customHeight="1" x14ac:dyDescent="0.25">
      <c r="A10" s="283" t="s">
        <v>2</v>
      </c>
      <c r="B10" s="245" t="s">
        <v>45</v>
      </c>
      <c r="C10" s="246" t="s">
        <v>46</v>
      </c>
      <c r="D10" s="246" t="s">
        <v>47</v>
      </c>
      <c r="E10" s="246" t="s">
        <v>48</v>
      </c>
      <c r="F10" s="247" t="s">
        <v>49</v>
      </c>
      <c r="G10" s="246" t="s">
        <v>50</v>
      </c>
      <c r="H10" s="246" t="s">
        <v>51</v>
      </c>
      <c r="I10" s="248" t="s">
        <v>52</v>
      </c>
      <c r="J10" s="246" t="s">
        <v>53</v>
      </c>
      <c r="K10" s="246" t="s">
        <v>54</v>
      </c>
      <c r="L10" s="191">
        <v>6</v>
      </c>
      <c r="M10" s="191">
        <v>10</v>
      </c>
      <c r="N10" s="246" t="s">
        <v>55</v>
      </c>
      <c r="O10" s="246" t="s">
        <v>56</v>
      </c>
      <c r="P10" s="267" t="s">
        <v>57</v>
      </c>
      <c r="Q10" s="13" t="s">
        <v>58</v>
      </c>
      <c r="R10" s="273" t="s">
        <v>59</v>
      </c>
      <c r="S10" s="14"/>
      <c r="T10" s="15" t="s">
        <v>60</v>
      </c>
      <c r="U10" s="16" t="s">
        <v>61</v>
      </c>
      <c r="V10" s="17"/>
      <c r="W10" s="18"/>
      <c r="X10" s="19"/>
      <c r="Y10" s="19"/>
      <c r="Z10" s="19"/>
      <c r="AA10" s="20">
        <f>+Z11</f>
        <v>9971</v>
      </c>
      <c r="AB10" s="18"/>
      <c r="AC10" s="21"/>
      <c r="AD10" s="21"/>
      <c r="AE10" s="192"/>
    </row>
    <row r="11" spans="1:31" ht="21.75" customHeight="1" x14ac:dyDescent="0.25">
      <c r="A11" s="284"/>
      <c r="B11" s="249"/>
      <c r="C11" s="250"/>
      <c r="D11" s="250"/>
      <c r="E11" s="250"/>
      <c r="F11" s="250"/>
      <c r="G11" s="250"/>
      <c r="H11" s="250"/>
      <c r="I11" s="251"/>
      <c r="J11" s="250"/>
      <c r="K11" s="250"/>
      <c r="L11" s="171"/>
      <c r="M11" s="171"/>
      <c r="N11" s="250"/>
      <c r="O11" s="250"/>
      <c r="P11" s="268"/>
      <c r="Q11" s="22"/>
      <c r="R11" s="274" t="s">
        <v>62</v>
      </c>
      <c r="S11" s="23"/>
      <c r="T11" s="23"/>
      <c r="U11" s="23"/>
      <c r="V11" s="24">
        <v>1</v>
      </c>
      <c r="W11" s="25" t="s">
        <v>63</v>
      </c>
      <c r="X11" s="26">
        <v>9971</v>
      </c>
      <c r="Y11" s="26">
        <f>+V11*X11</f>
        <v>9971</v>
      </c>
      <c r="Z11" s="26">
        <f>+Y11</f>
        <v>9971</v>
      </c>
      <c r="AA11" s="27"/>
      <c r="AB11" s="28"/>
      <c r="AC11" s="29" t="s">
        <v>64</v>
      </c>
      <c r="AD11" s="30" t="s">
        <v>64</v>
      </c>
      <c r="AE11" s="180"/>
    </row>
    <row r="12" spans="1:31" ht="21.75" customHeight="1" x14ac:dyDescent="0.25">
      <c r="A12" s="284"/>
      <c r="B12" s="249"/>
      <c r="C12" s="250"/>
      <c r="D12" s="250"/>
      <c r="E12" s="250"/>
      <c r="F12" s="250"/>
      <c r="G12" s="250"/>
      <c r="H12" s="250"/>
      <c r="I12" s="251"/>
      <c r="J12" s="250"/>
      <c r="K12" s="250"/>
      <c r="L12" s="171"/>
      <c r="M12" s="171"/>
      <c r="N12" s="250"/>
      <c r="O12" s="250"/>
      <c r="P12" s="268"/>
      <c r="Q12" s="31"/>
      <c r="R12" s="32"/>
      <c r="S12" s="32"/>
      <c r="T12" s="32"/>
      <c r="U12" s="32"/>
      <c r="V12" s="33"/>
      <c r="W12" s="34"/>
      <c r="X12" s="35"/>
      <c r="Y12" s="36"/>
      <c r="Z12" s="36"/>
      <c r="AA12" s="27"/>
      <c r="AB12" s="28"/>
      <c r="AC12" s="30"/>
      <c r="AD12" s="30"/>
      <c r="AE12" s="180"/>
    </row>
    <row r="13" spans="1:31" ht="21.75" customHeight="1" x14ac:dyDescent="0.25">
      <c r="A13" s="284"/>
      <c r="B13" s="249"/>
      <c r="C13" s="250"/>
      <c r="D13" s="250"/>
      <c r="E13" s="250"/>
      <c r="F13" s="250"/>
      <c r="G13" s="250"/>
      <c r="H13" s="250"/>
      <c r="I13" s="251"/>
      <c r="J13" s="250"/>
      <c r="K13" s="250"/>
      <c r="L13" s="171"/>
      <c r="M13" s="171"/>
      <c r="N13" s="250"/>
      <c r="O13" s="250"/>
      <c r="P13" s="268"/>
      <c r="Q13" s="37"/>
      <c r="R13" s="32"/>
      <c r="S13" s="32"/>
      <c r="T13" s="32"/>
      <c r="U13" s="32"/>
      <c r="V13" s="33"/>
      <c r="W13" s="34"/>
      <c r="X13" s="35"/>
      <c r="Y13" s="36"/>
      <c r="Z13" s="36"/>
      <c r="AA13" s="27"/>
      <c r="AB13" s="28"/>
      <c r="AC13" s="30"/>
      <c r="AD13" s="30"/>
      <c r="AE13" s="180"/>
    </row>
    <row r="14" spans="1:31" ht="21.75" customHeight="1" x14ac:dyDescent="0.25">
      <c r="A14" s="284"/>
      <c r="B14" s="252"/>
      <c r="C14" s="253"/>
      <c r="D14" s="253"/>
      <c r="E14" s="253"/>
      <c r="F14" s="253"/>
      <c r="G14" s="253"/>
      <c r="H14" s="253"/>
      <c r="I14" s="254"/>
      <c r="J14" s="253"/>
      <c r="K14" s="253"/>
      <c r="L14" s="174"/>
      <c r="M14" s="174"/>
      <c r="N14" s="253"/>
      <c r="O14" s="253"/>
      <c r="P14" s="269"/>
      <c r="Q14" s="38"/>
      <c r="R14" s="39"/>
      <c r="S14" s="39"/>
      <c r="T14" s="39"/>
      <c r="U14" s="39"/>
      <c r="V14" s="40"/>
      <c r="W14" s="41"/>
      <c r="X14" s="42"/>
      <c r="Y14" s="42"/>
      <c r="Z14" s="42"/>
      <c r="AA14" s="43"/>
      <c r="AB14" s="41"/>
      <c r="AC14" s="44"/>
      <c r="AD14" s="44"/>
      <c r="AE14" s="181"/>
    </row>
    <row r="15" spans="1:31" ht="21.75" customHeight="1" x14ac:dyDescent="0.25">
      <c r="A15" s="284"/>
      <c r="B15" s="255" t="s">
        <v>45</v>
      </c>
      <c r="C15" s="256" t="s">
        <v>46</v>
      </c>
      <c r="D15" s="256" t="s">
        <v>47</v>
      </c>
      <c r="E15" s="256" t="s">
        <v>48</v>
      </c>
      <c r="F15" s="257" t="s">
        <v>49</v>
      </c>
      <c r="G15" s="256" t="s">
        <v>50</v>
      </c>
      <c r="H15" s="256" t="s">
        <v>51</v>
      </c>
      <c r="I15" s="256" t="s">
        <v>65</v>
      </c>
      <c r="J15" s="256" t="s">
        <v>66</v>
      </c>
      <c r="K15" s="256" t="s">
        <v>67</v>
      </c>
      <c r="L15" s="175">
        <v>8</v>
      </c>
      <c r="M15" s="175">
        <v>8</v>
      </c>
      <c r="N15" s="256" t="s">
        <v>68</v>
      </c>
      <c r="O15" s="256" t="s">
        <v>69</v>
      </c>
      <c r="P15" s="270" t="s">
        <v>70</v>
      </c>
      <c r="Q15" s="37"/>
      <c r="R15" s="45"/>
      <c r="S15" s="45"/>
      <c r="T15" s="46"/>
      <c r="U15" s="47"/>
      <c r="V15" s="33"/>
      <c r="W15" s="34"/>
      <c r="X15" s="35"/>
      <c r="Y15" s="35"/>
      <c r="Z15" s="35"/>
      <c r="AA15" s="48"/>
      <c r="AB15" s="34"/>
      <c r="AC15" s="49"/>
      <c r="AD15" s="49"/>
      <c r="AE15" s="190"/>
    </row>
    <row r="16" spans="1:31" ht="21.75" customHeight="1" x14ac:dyDescent="0.25">
      <c r="A16" s="284"/>
      <c r="B16" s="249"/>
      <c r="C16" s="250"/>
      <c r="D16" s="250"/>
      <c r="E16" s="250"/>
      <c r="F16" s="250"/>
      <c r="G16" s="250"/>
      <c r="H16" s="250"/>
      <c r="I16" s="250"/>
      <c r="J16" s="250"/>
      <c r="K16" s="250"/>
      <c r="L16" s="171"/>
      <c r="M16" s="171"/>
      <c r="N16" s="250"/>
      <c r="O16" s="250"/>
      <c r="P16" s="268"/>
      <c r="Q16" s="22"/>
      <c r="R16" s="50"/>
      <c r="S16" s="50"/>
      <c r="T16" s="50"/>
      <c r="U16" s="50"/>
      <c r="V16" s="51"/>
      <c r="W16" s="28"/>
      <c r="X16" s="36"/>
      <c r="Y16" s="36"/>
      <c r="Z16" s="36"/>
      <c r="AA16" s="27"/>
      <c r="AB16" s="28"/>
      <c r="AC16" s="30"/>
      <c r="AD16" s="30"/>
      <c r="AE16" s="180"/>
    </row>
    <row r="17" spans="1:31" ht="21.75" customHeight="1" x14ac:dyDescent="0.25">
      <c r="A17" s="284"/>
      <c r="B17" s="249"/>
      <c r="C17" s="250"/>
      <c r="D17" s="250"/>
      <c r="E17" s="250"/>
      <c r="F17" s="250"/>
      <c r="G17" s="250"/>
      <c r="H17" s="250"/>
      <c r="I17" s="250"/>
      <c r="J17" s="250"/>
      <c r="K17" s="250"/>
      <c r="L17" s="171"/>
      <c r="M17" s="171"/>
      <c r="N17" s="250"/>
      <c r="O17" s="250"/>
      <c r="P17" s="268"/>
      <c r="Q17" s="37"/>
      <c r="R17" s="32"/>
      <c r="S17" s="32"/>
      <c r="T17" s="32"/>
      <c r="U17" s="32"/>
      <c r="V17" s="33"/>
      <c r="W17" s="34"/>
      <c r="X17" s="35"/>
      <c r="Y17" s="36"/>
      <c r="Z17" s="36"/>
      <c r="AA17" s="52"/>
      <c r="AB17" s="53"/>
      <c r="AC17" s="54"/>
      <c r="AD17" s="54"/>
      <c r="AE17" s="180"/>
    </row>
    <row r="18" spans="1:31" ht="21.75" customHeight="1" x14ac:dyDescent="0.25">
      <c r="A18" s="284"/>
      <c r="B18" s="249"/>
      <c r="C18" s="250"/>
      <c r="D18" s="250"/>
      <c r="E18" s="250"/>
      <c r="F18" s="250"/>
      <c r="G18" s="250"/>
      <c r="H18" s="250"/>
      <c r="I18" s="250"/>
      <c r="J18" s="250"/>
      <c r="K18" s="250"/>
      <c r="L18" s="171"/>
      <c r="M18" s="171"/>
      <c r="N18" s="250"/>
      <c r="O18" s="250"/>
      <c r="P18" s="268"/>
      <c r="Q18" s="37"/>
      <c r="R18" s="32"/>
      <c r="S18" s="32"/>
      <c r="T18" s="32"/>
      <c r="U18" s="32"/>
      <c r="V18" s="33"/>
      <c r="W18" s="34"/>
      <c r="X18" s="35"/>
      <c r="Y18" s="36"/>
      <c r="Z18" s="36"/>
      <c r="AA18" s="52"/>
      <c r="AB18" s="53"/>
      <c r="AC18" s="54"/>
      <c r="AD18" s="54"/>
      <c r="AE18" s="180"/>
    </row>
    <row r="19" spans="1:31" ht="21.75" customHeight="1" x14ac:dyDescent="0.25">
      <c r="A19" s="284"/>
      <c r="B19" s="252"/>
      <c r="C19" s="253"/>
      <c r="D19" s="253"/>
      <c r="E19" s="253"/>
      <c r="F19" s="253"/>
      <c r="G19" s="253"/>
      <c r="H19" s="253"/>
      <c r="I19" s="253"/>
      <c r="J19" s="250"/>
      <c r="K19" s="253"/>
      <c r="L19" s="174"/>
      <c r="M19" s="174"/>
      <c r="N19" s="253"/>
      <c r="O19" s="253"/>
      <c r="P19" s="269"/>
      <c r="Q19" s="38"/>
      <c r="R19" s="39"/>
      <c r="S19" s="39"/>
      <c r="T19" s="39"/>
      <c r="U19" s="39"/>
      <c r="V19" s="40"/>
      <c r="W19" s="41"/>
      <c r="X19" s="42"/>
      <c r="Y19" s="42"/>
      <c r="Z19" s="42"/>
      <c r="AA19" s="43"/>
      <c r="AB19" s="41"/>
      <c r="AC19" s="44"/>
      <c r="AD19" s="44"/>
      <c r="AE19" s="181"/>
    </row>
    <row r="20" spans="1:31" ht="20.25" customHeight="1" x14ac:dyDescent="0.25">
      <c r="A20" s="284"/>
      <c r="B20" s="255" t="s">
        <v>45</v>
      </c>
      <c r="C20" s="256" t="s">
        <v>46</v>
      </c>
      <c r="D20" s="256" t="s">
        <v>47</v>
      </c>
      <c r="E20" s="256" t="s">
        <v>48</v>
      </c>
      <c r="F20" s="257" t="s">
        <v>49</v>
      </c>
      <c r="G20" s="256" t="s">
        <v>50</v>
      </c>
      <c r="H20" s="256" t="s">
        <v>71</v>
      </c>
      <c r="I20" s="256" t="s">
        <v>72</v>
      </c>
      <c r="J20" s="258" t="s">
        <v>73</v>
      </c>
      <c r="K20" s="256" t="s">
        <v>74</v>
      </c>
      <c r="L20" s="175">
        <v>1</v>
      </c>
      <c r="M20" s="175">
        <v>1</v>
      </c>
      <c r="N20" s="256" t="s">
        <v>75</v>
      </c>
      <c r="O20" s="256" t="s">
        <v>76</v>
      </c>
      <c r="P20" s="270" t="s">
        <v>57</v>
      </c>
      <c r="Q20" s="37"/>
      <c r="R20" s="45"/>
      <c r="S20" s="45"/>
      <c r="T20" s="45"/>
      <c r="U20" s="45"/>
      <c r="V20" s="33"/>
      <c r="W20" s="34"/>
      <c r="X20" s="35"/>
      <c r="Y20" s="35"/>
      <c r="Z20" s="35"/>
      <c r="AA20" s="48"/>
      <c r="AB20" s="34"/>
      <c r="AC20" s="49"/>
      <c r="AD20" s="49"/>
      <c r="AE20" s="190"/>
    </row>
    <row r="21" spans="1:31" ht="20.25" customHeight="1" x14ac:dyDescent="0.25">
      <c r="A21" s="284"/>
      <c r="B21" s="249"/>
      <c r="C21" s="250"/>
      <c r="D21" s="250"/>
      <c r="E21" s="250"/>
      <c r="F21" s="250"/>
      <c r="G21" s="250"/>
      <c r="H21" s="250"/>
      <c r="I21" s="250"/>
      <c r="J21" s="250"/>
      <c r="K21" s="250"/>
      <c r="L21" s="171"/>
      <c r="M21" s="171"/>
      <c r="N21" s="250"/>
      <c r="O21" s="250"/>
      <c r="P21" s="268"/>
      <c r="Q21" s="22"/>
      <c r="R21" s="50"/>
      <c r="S21" s="50"/>
      <c r="T21" s="50"/>
      <c r="U21" s="50"/>
      <c r="V21" s="51"/>
      <c r="W21" s="28"/>
      <c r="X21" s="36"/>
      <c r="Y21" s="36"/>
      <c r="Z21" s="36"/>
      <c r="AA21" s="27"/>
      <c r="AB21" s="28"/>
      <c r="AC21" s="30"/>
      <c r="AD21" s="30"/>
      <c r="AE21" s="180"/>
    </row>
    <row r="22" spans="1:31" ht="20.25" customHeight="1" x14ac:dyDescent="0.25">
      <c r="A22" s="284"/>
      <c r="B22" s="249"/>
      <c r="C22" s="250"/>
      <c r="D22" s="250"/>
      <c r="E22" s="250"/>
      <c r="F22" s="250"/>
      <c r="G22" s="250"/>
      <c r="H22" s="250"/>
      <c r="I22" s="250"/>
      <c r="J22" s="250"/>
      <c r="K22" s="250"/>
      <c r="L22" s="171"/>
      <c r="M22" s="171"/>
      <c r="N22" s="250"/>
      <c r="O22" s="250"/>
      <c r="P22" s="268"/>
      <c r="Q22" s="31"/>
      <c r="R22" s="32"/>
      <c r="S22" s="32"/>
      <c r="T22" s="32"/>
      <c r="U22" s="32"/>
      <c r="V22" s="33"/>
      <c r="W22" s="34"/>
      <c r="X22" s="35"/>
      <c r="Y22" s="36"/>
      <c r="Z22" s="36"/>
      <c r="AA22" s="27"/>
      <c r="AB22" s="28"/>
      <c r="AC22" s="30"/>
      <c r="AD22" s="30"/>
      <c r="AE22" s="180"/>
    </row>
    <row r="23" spans="1:31" ht="20.25" customHeight="1" x14ac:dyDescent="0.25">
      <c r="A23" s="284"/>
      <c r="B23" s="249"/>
      <c r="C23" s="250"/>
      <c r="D23" s="250"/>
      <c r="E23" s="250"/>
      <c r="F23" s="250"/>
      <c r="G23" s="250"/>
      <c r="H23" s="250"/>
      <c r="I23" s="250"/>
      <c r="J23" s="250"/>
      <c r="K23" s="250"/>
      <c r="L23" s="171"/>
      <c r="M23" s="171"/>
      <c r="N23" s="250"/>
      <c r="O23" s="250"/>
      <c r="P23" s="268"/>
      <c r="Q23" s="37"/>
      <c r="R23" s="32"/>
      <c r="S23" s="32"/>
      <c r="T23" s="32"/>
      <c r="U23" s="32"/>
      <c r="V23" s="33"/>
      <c r="W23" s="34"/>
      <c r="X23" s="35"/>
      <c r="Y23" s="36"/>
      <c r="Z23" s="36"/>
      <c r="AA23" s="27"/>
      <c r="AB23" s="28"/>
      <c r="AC23" s="30"/>
      <c r="AD23" s="30"/>
      <c r="AE23" s="180"/>
    </row>
    <row r="24" spans="1:31" ht="20.25" customHeight="1" x14ac:dyDescent="0.25">
      <c r="A24" s="284"/>
      <c r="B24" s="252"/>
      <c r="C24" s="253"/>
      <c r="D24" s="253"/>
      <c r="E24" s="253"/>
      <c r="F24" s="253"/>
      <c r="G24" s="253"/>
      <c r="H24" s="253"/>
      <c r="I24" s="253"/>
      <c r="J24" s="253"/>
      <c r="K24" s="253"/>
      <c r="L24" s="174"/>
      <c r="M24" s="174"/>
      <c r="N24" s="253"/>
      <c r="O24" s="253"/>
      <c r="P24" s="269"/>
      <c r="Q24" s="38"/>
      <c r="R24" s="39"/>
      <c r="S24" s="39"/>
      <c r="T24" s="39"/>
      <c r="U24" s="39"/>
      <c r="V24" s="40"/>
      <c r="W24" s="41"/>
      <c r="X24" s="42"/>
      <c r="Y24" s="42"/>
      <c r="Z24" s="42"/>
      <c r="AA24" s="43"/>
      <c r="AB24" s="41"/>
      <c r="AC24" s="44"/>
      <c r="AD24" s="44"/>
      <c r="AE24" s="181"/>
    </row>
    <row r="25" spans="1:31" ht="15.75" customHeight="1" x14ac:dyDescent="0.25">
      <c r="A25" s="284"/>
      <c r="B25" s="255" t="s">
        <v>45</v>
      </c>
      <c r="C25" s="256" t="s">
        <v>46</v>
      </c>
      <c r="D25" s="256" t="s">
        <v>47</v>
      </c>
      <c r="E25" s="256" t="s">
        <v>48</v>
      </c>
      <c r="F25" s="257" t="s">
        <v>49</v>
      </c>
      <c r="G25" s="256" t="s">
        <v>50</v>
      </c>
      <c r="H25" s="256" t="s">
        <v>51</v>
      </c>
      <c r="I25" s="256" t="s">
        <v>77</v>
      </c>
      <c r="J25" s="256" t="s">
        <v>78</v>
      </c>
      <c r="K25" s="256" t="s">
        <v>79</v>
      </c>
      <c r="L25" s="176">
        <v>9500</v>
      </c>
      <c r="M25" s="176">
        <v>9200</v>
      </c>
      <c r="N25" s="256" t="s">
        <v>80</v>
      </c>
      <c r="O25" s="256" t="s">
        <v>81</v>
      </c>
      <c r="P25" s="270" t="s">
        <v>82</v>
      </c>
      <c r="Q25" s="37"/>
      <c r="R25" s="45"/>
      <c r="S25" s="45"/>
      <c r="T25" s="46"/>
      <c r="U25" s="47"/>
      <c r="V25" s="33"/>
      <c r="W25" s="34"/>
      <c r="X25" s="35"/>
      <c r="Y25" s="35"/>
      <c r="Z25" s="35"/>
      <c r="AA25" s="48"/>
      <c r="AB25" s="34"/>
      <c r="AC25" s="49"/>
      <c r="AD25" s="49"/>
      <c r="AE25" s="190"/>
    </row>
    <row r="26" spans="1:31" ht="18" customHeight="1" x14ac:dyDescent="0.25">
      <c r="A26" s="284"/>
      <c r="B26" s="249"/>
      <c r="C26" s="250"/>
      <c r="D26" s="250"/>
      <c r="E26" s="250"/>
      <c r="F26" s="250"/>
      <c r="G26" s="250"/>
      <c r="H26" s="250"/>
      <c r="I26" s="250"/>
      <c r="J26" s="250"/>
      <c r="K26" s="250"/>
      <c r="L26" s="171"/>
      <c r="M26" s="171"/>
      <c r="N26" s="250"/>
      <c r="O26" s="250"/>
      <c r="P26" s="268"/>
      <c r="Q26" s="22"/>
      <c r="R26" s="50"/>
      <c r="S26" s="50"/>
      <c r="T26" s="50"/>
      <c r="U26" s="50"/>
      <c r="V26" s="51"/>
      <c r="W26" s="28"/>
      <c r="X26" s="36"/>
      <c r="Y26" s="36"/>
      <c r="Z26" s="36"/>
      <c r="AA26" s="27"/>
      <c r="AB26" s="28"/>
      <c r="AC26" s="30"/>
      <c r="AD26" s="30"/>
      <c r="AE26" s="180"/>
    </row>
    <row r="27" spans="1:31" ht="18" customHeight="1" x14ac:dyDescent="0.25">
      <c r="A27" s="284"/>
      <c r="B27" s="249"/>
      <c r="C27" s="250"/>
      <c r="D27" s="250"/>
      <c r="E27" s="250"/>
      <c r="F27" s="250"/>
      <c r="G27" s="250"/>
      <c r="H27" s="250"/>
      <c r="I27" s="250"/>
      <c r="J27" s="250"/>
      <c r="K27" s="250"/>
      <c r="L27" s="171"/>
      <c r="M27" s="171"/>
      <c r="N27" s="250"/>
      <c r="O27" s="250"/>
      <c r="P27" s="268"/>
      <c r="Q27" s="31"/>
      <c r="R27" s="32"/>
      <c r="S27" s="32"/>
      <c r="T27" s="32"/>
      <c r="U27" s="32"/>
      <c r="V27" s="33"/>
      <c r="W27" s="34"/>
      <c r="X27" s="35"/>
      <c r="Y27" s="36"/>
      <c r="Z27" s="36"/>
      <c r="AA27" s="27"/>
      <c r="AB27" s="28"/>
      <c r="AC27" s="30"/>
      <c r="AD27" s="30"/>
      <c r="AE27" s="180"/>
    </row>
    <row r="28" spans="1:31" ht="18" customHeight="1" x14ac:dyDescent="0.25">
      <c r="A28" s="284"/>
      <c r="B28" s="249"/>
      <c r="C28" s="250"/>
      <c r="D28" s="250"/>
      <c r="E28" s="250"/>
      <c r="F28" s="250"/>
      <c r="G28" s="250"/>
      <c r="H28" s="250"/>
      <c r="I28" s="250"/>
      <c r="J28" s="250"/>
      <c r="K28" s="250"/>
      <c r="L28" s="171"/>
      <c r="M28" s="171"/>
      <c r="N28" s="250"/>
      <c r="O28" s="250"/>
      <c r="P28" s="268"/>
      <c r="Q28" s="37"/>
      <c r="R28" s="32"/>
      <c r="S28" s="32"/>
      <c r="T28" s="32"/>
      <c r="U28" s="32"/>
      <c r="V28" s="33"/>
      <c r="W28" s="34"/>
      <c r="X28" s="35"/>
      <c r="Y28" s="36"/>
      <c r="Z28" s="36"/>
      <c r="AA28" s="27"/>
      <c r="AB28" s="28"/>
      <c r="AC28" s="30"/>
      <c r="AD28" s="30"/>
      <c r="AE28" s="180"/>
    </row>
    <row r="29" spans="1:31" ht="18" customHeight="1" x14ac:dyDescent="0.25">
      <c r="A29" s="284"/>
      <c r="B29" s="252"/>
      <c r="C29" s="253"/>
      <c r="D29" s="253"/>
      <c r="E29" s="253"/>
      <c r="F29" s="253"/>
      <c r="G29" s="253"/>
      <c r="H29" s="253"/>
      <c r="I29" s="253"/>
      <c r="J29" s="250"/>
      <c r="K29" s="253"/>
      <c r="L29" s="174"/>
      <c r="M29" s="174"/>
      <c r="N29" s="253"/>
      <c r="O29" s="253"/>
      <c r="P29" s="269"/>
      <c r="Q29" s="38"/>
      <c r="R29" s="39"/>
      <c r="S29" s="39"/>
      <c r="T29" s="39"/>
      <c r="U29" s="39"/>
      <c r="V29" s="40"/>
      <c r="W29" s="41"/>
      <c r="X29" s="42"/>
      <c r="Y29" s="42"/>
      <c r="Z29" s="42"/>
      <c r="AA29" s="43"/>
      <c r="AB29" s="41"/>
      <c r="AC29" s="44"/>
      <c r="AD29" s="44"/>
      <c r="AE29" s="181"/>
    </row>
    <row r="30" spans="1:31" ht="21.75" customHeight="1" x14ac:dyDescent="0.25">
      <c r="A30" s="284"/>
      <c r="B30" s="255" t="s">
        <v>45</v>
      </c>
      <c r="C30" s="256" t="s">
        <v>46</v>
      </c>
      <c r="D30" s="256" t="s">
        <v>47</v>
      </c>
      <c r="E30" s="256" t="s">
        <v>48</v>
      </c>
      <c r="F30" s="257" t="s">
        <v>49</v>
      </c>
      <c r="G30" s="256" t="s">
        <v>50</v>
      </c>
      <c r="H30" s="256" t="s">
        <v>51</v>
      </c>
      <c r="I30" s="248" t="s">
        <v>83</v>
      </c>
      <c r="J30" s="258" t="s">
        <v>84</v>
      </c>
      <c r="K30" s="256" t="s">
        <v>85</v>
      </c>
      <c r="L30" s="175">
        <v>1</v>
      </c>
      <c r="M30" s="175">
        <v>1</v>
      </c>
      <c r="N30" s="256" t="s">
        <v>86</v>
      </c>
      <c r="O30" s="256" t="s">
        <v>87</v>
      </c>
      <c r="P30" s="270" t="s">
        <v>88</v>
      </c>
      <c r="Q30" s="37"/>
      <c r="R30" s="45"/>
      <c r="S30" s="45"/>
      <c r="T30" s="45"/>
      <c r="U30" s="45"/>
      <c r="V30" s="33"/>
      <c r="W30" s="34"/>
      <c r="X30" s="35"/>
      <c r="Y30" s="35"/>
      <c r="Z30" s="35"/>
      <c r="AA30" s="48"/>
      <c r="AB30" s="34"/>
      <c r="AC30" s="34"/>
      <c r="AD30" s="34"/>
      <c r="AE30" s="190"/>
    </row>
    <row r="31" spans="1:31" ht="21.75" customHeight="1" x14ac:dyDescent="0.25">
      <c r="A31" s="285"/>
      <c r="B31" s="249"/>
      <c r="C31" s="250"/>
      <c r="D31" s="250"/>
      <c r="E31" s="250"/>
      <c r="F31" s="250"/>
      <c r="G31" s="250"/>
      <c r="H31" s="250"/>
      <c r="I31" s="251"/>
      <c r="J31" s="250"/>
      <c r="K31" s="250"/>
      <c r="L31" s="171"/>
      <c r="M31" s="171"/>
      <c r="N31" s="250"/>
      <c r="O31" s="250"/>
      <c r="P31" s="268"/>
      <c r="Q31" s="22"/>
      <c r="R31" s="50"/>
      <c r="S31" s="50"/>
      <c r="T31" s="50"/>
      <c r="U31" s="50"/>
      <c r="V31" s="51"/>
      <c r="W31" s="28"/>
      <c r="X31" s="36"/>
      <c r="Y31" s="36"/>
      <c r="Z31" s="36"/>
      <c r="AA31" s="27"/>
      <c r="AB31" s="28"/>
      <c r="AC31" s="28"/>
      <c r="AD31" s="28"/>
      <c r="AE31" s="180"/>
    </row>
    <row r="32" spans="1:31" ht="21.75" customHeight="1" x14ac:dyDescent="0.25">
      <c r="A32" s="286" t="s">
        <v>2</v>
      </c>
      <c r="B32" s="249"/>
      <c r="C32" s="250"/>
      <c r="D32" s="250"/>
      <c r="E32" s="250"/>
      <c r="F32" s="250"/>
      <c r="G32" s="250"/>
      <c r="H32" s="250"/>
      <c r="I32" s="251"/>
      <c r="J32" s="250"/>
      <c r="K32" s="250"/>
      <c r="L32" s="171"/>
      <c r="M32" s="171"/>
      <c r="N32" s="250"/>
      <c r="O32" s="250"/>
      <c r="P32" s="268"/>
      <c r="Q32" s="22"/>
      <c r="R32" s="50"/>
      <c r="S32" s="50"/>
      <c r="T32" s="50"/>
      <c r="U32" s="50"/>
      <c r="V32" s="51"/>
      <c r="W32" s="28"/>
      <c r="X32" s="36"/>
      <c r="Y32" s="36"/>
      <c r="Z32" s="36"/>
      <c r="AA32" s="27"/>
      <c r="AB32" s="28"/>
      <c r="AC32" s="28"/>
      <c r="AD32" s="30"/>
      <c r="AE32" s="180"/>
    </row>
    <row r="33" spans="1:31" ht="21.75" customHeight="1" x14ac:dyDescent="0.25">
      <c r="A33" s="284"/>
      <c r="B33" s="249"/>
      <c r="C33" s="250"/>
      <c r="D33" s="250"/>
      <c r="E33" s="250"/>
      <c r="F33" s="250"/>
      <c r="G33" s="250"/>
      <c r="H33" s="250"/>
      <c r="I33" s="251"/>
      <c r="J33" s="250"/>
      <c r="K33" s="250"/>
      <c r="L33" s="171"/>
      <c r="M33" s="171"/>
      <c r="N33" s="250"/>
      <c r="O33" s="250"/>
      <c r="P33" s="268"/>
      <c r="Q33" s="22"/>
      <c r="R33" s="50"/>
      <c r="S33" s="50"/>
      <c r="T33" s="50"/>
      <c r="U33" s="50"/>
      <c r="V33" s="51"/>
      <c r="W33" s="28"/>
      <c r="X33" s="36"/>
      <c r="Y33" s="36"/>
      <c r="Z33" s="36"/>
      <c r="AA33" s="27"/>
      <c r="AB33" s="28"/>
      <c r="AC33" s="28"/>
      <c r="AD33" s="30"/>
      <c r="AE33" s="180"/>
    </row>
    <row r="34" spans="1:31" ht="21.75" customHeight="1" x14ac:dyDescent="0.25">
      <c r="A34" s="284"/>
      <c r="B34" s="252"/>
      <c r="C34" s="253"/>
      <c r="D34" s="253"/>
      <c r="E34" s="253"/>
      <c r="F34" s="253"/>
      <c r="G34" s="253"/>
      <c r="H34" s="253"/>
      <c r="I34" s="254"/>
      <c r="J34" s="253"/>
      <c r="K34" s="253"/>
      <c r="L34" s="174"/>
      <c r="M34" s="174"/>
      <c r="N34" s="253"/>
      <c r="O34" s="253"/>
      <c r="P34" s="269"/>
      <c r="Q34" s="38"/>
      <c r="R34" s="39"/>
      <c r="S34" s="39"/>
      <c r="T34" s="39"/>
      <c r="U34" s="39"/>
      <c r="V34" s="40"/>
      <c r="W34" s="41"/>
      <c r="X34" s="42"/>
      <c r="Y34" s="42"/>
      <c r="Z34" s="42"/>
      <c r="AA34" s="43"/>
      <c r="AB34" s="41"/>
      <c r="AC34" s="41"/>
      <c r="AD34" s="44"/>
      <c r="AE34" s="181"/>
    </row>
    <row r="35" spans="1:31" ht="31.5" customHeight="1" x14ac:dyDescent="0.25">
      <c r="A35" s="284"/>
      <c r="B35" s="259" t="s">
        <v>45</v>
      </c>
      <c r="C35" s="258" t="s">
        <v>46</v>
      </c>
      <c r="D35" s="258" t="s">
        <v>47</v>
      </c>
      <c r="E35" s="258" t="s">
        <v>48</v>
      </c>
      <c r="F35" s="260" t="s">
        <v>49</v>
      </c>
      <c r="G35" s="258" t="s">
        <v>50</v>
      </c>
      <c r="H35" s="258" t="s">
        <v>51</v>
      </c>
      <c r="I35" s="248" t="s">
        <v>89</v>
      </c>
      <c r="J35" s="258" t="s">
        <v>90</v>
      </c>
      <c r="K35" s="258" t="s">
        <v>91</v>
      </c>
      <c r="L35" s="173">
        <v>500</v>
      </c>
      <c r="M35" s="173">
        <v>600</v>
      </c>
      <c r="N35" s="258" t="s">
        <v>92</v>
      </c>
      <c r="O35" s="258" t="s">
        <v>93</v>
      </c>
      <c r="P35" s="271" t="s">
        <v>70</v>
      </c>
      <c r="Q35" s="37"/>
      <c r="R35" s="55"/>
      <c r="S35" s="55"/>
      <c r="T35" s="55"/>
      <c r="U35" s="55"/>
      <c r="V35" s="56"/>
      <c r="W35" s="57"/>
      <c r="X35" s="58"/>
      <c r="Y35" s="35"/>
      <c r="Z35" s="35"/>
      <c r="AA35" s="59"/>
      <c r="AB35" s="57"/>
      <c r="AC35" s="60"/>
      <c r="AD35" s="60"/>
      <c r="AE35" s="179"/>
    </row>
    <row r="36" spans="1:31" ht="31.5" customHeight="1" x14ac:dyDescent="0.25">
      <c r="A36" s="284"/>
      <c r="B36" s="249"/>
      <c r="C36" s="250"/>
      <c r="D36" s="250"/>
      <c r="E36" s="250"/>
      <c r="F36" s="250"/>
      <c r="G36" s="250"/>
      <c r="H36" s="250"/>
      <c r="I36" s="251"/>
      <c r="J36" s="250"/>
      <c r="K36" s="250"/>
      <c r="L36" s="171"/>
      <c r="M36" s="171"/>
      <c r="N36" s="250"/>
      <c r="O36" s="250"/>
      <c r="P36" s="268"/>
      <c r="Q36" s="22"/>
      <c r="R36" s="50"/>
      <c r="S36" s="50"/>
      <c r="T36" s="50"/>
      <c r="U36" s="50"/>
      <c r="V36" s="51"/>
      <c r="W36" s="28"/>
      <c r="X36" s="36"/>
      <c r="Y36" s="36"/>
      <c r="Z36" s="36"/>
      <c r="AA36" s="27"/>
      <c r="AB36" s="28"/>
      <c r="AC36" s="30"/>
      <c r="AD36" s="30"/>
      <c r="AE36" s="180"/>
    </row>
    <row r="37" spans="1:31" ht="31.5" customHeight="1" x14ac:dyDescent="0.25">
      <c r="A37" s="284"/>
      <c r="B37" s="249"/>
      <c r="C37" s="250"/>
      <c r="D37" s="250"/>
      <c r="E37" s="250"/>
      <c r="F37" s="250"/>
      <c r="G37" s="250"/>
      <c r="H37" s="250"/>
      <c r="I37" s="251"/>
      <c r="J37" s="250"/>
      <c r="K37" s="250"/>
      <c r="L37" s="171"/>
      <c r="M37" s="171"/>
      <c r="N37" s="250"/>
      <c r="O37" s="250"/>
      <c r="P37" s="268"/>
      <c r="Q37" s="22"/>
      <c r="R37" s="50"/>
      <c r="S37" s="50"/>
      <c r="T37" s="50"/>
      <c r="U37" s="50"/>
      <c r="V37" s="51"/>
      <c r="W37" s="28"/>
      <c r="X37" s="36"/>
      <c r="Y37" s="36"/>
      <c r="Z37" s="36"/>
      <c r="AA37" s="27"/>
      <c r="AB37" s="28"/>
      <c r="AC37" s="30"/>
      <c r="AD37" s="30"/>
      <c r="AE37" s="180"/>
    </row>
    <row r="38" spans="1:31" ht="31.5" customHeight="1" x14ac:dyDescent="0.25">
      <c r="A38" s="284"/>
      <c r="B38" s="249"/>
      <c r="C38" s="250"/>
      <c r="D38" s="250"/>
      <c r="E38" s="250"/>
      <c r="F38" s="250"/>
      <c r="G38" s="250"/>
      <c r="H38" s="250"/>
      <c r="I38" s="251"/>
      <c r="J38" s="250"/>
      <c r="K38" s="250"/>
      <c r="L38" s="171"/>
      <c r="M38" s="171"/>
      <c r="N38" s="250"/>
      <c r="O38" s="250"/>
      <c r="P38" s="268"/>
      <c r="Q38" s="22"/>
      <c r="R38" s="50"/>
      <c r="S38" s="50"/>
      <c r="T38" s="50"/>
      <c r="U38" s="50"/>
      <c r="V38" s="51"/>
      <c r="W38" s="28"/>
      <c r="X38" s="36"/>
      <c r="Y38" s="36"/>
      <c r="Z38" s="36"/>
      <c r="AA38" s="27"/>
      <c r="AB38" s="28"/>
      <c r="AC38" s="30"/>
      <c r="AD38" s="30"/>
      <c r="AE38" s="180"/>
    </row>
    <row r="39" spans="1:31" ht="31.5" customHeight="1" x14ac:dyDescent="0.25">
      <c r="A39" s="284"/>
      <c r="B39" s="252"/>
      <c r="C39" s="253"/>
      <c r="D39" s="253"/>
      <c r="E39" s="253"/>
      <c r="F39" s="253"/>
      <c r="G39" s="253"/>
      <c r="H39" s="253"/>
      <c r="I39" s="254"/>
      <c r="J39" s="253"/>
      <c r="K39" s="253"/>
      <c r="L39" s="174"/>
      <c r="M39" s="174"/>
      <c r="N39" s="253"/>
      <c r="O39" s="253"/>
      <c r="P39" s="269"/>
      <c r="Q39" s="38"/>
      <c r="R39" s="39"/>
      <c r="S39" s="39"/>
      <c r="T39" s="39"/>
      <c r="U39" s="39"/>
      <c r="V39" s="40"/>
      <c r="W39" s="41"/>
      <c r="X39" s="42"/>
      <c r="Y39" s="42"/>
      <c r="Z39" s="42"/>
      <c r="AA39" s="43"/>
      <c r="AB39" s="41"/>
      <c r="AC39" s="44"/>
      <c r="AD39" s="44"/>
      <c r="AE39" s="181"/>
    </row>
    <row r="40" spans="1:31" ht="28.5" customHeight="1" x14ac:dyDescent="0.25">
      <c r="A40" s="284"/>
      <c r="B40" s="261" t="s">
        <v>45</v>
      </c>
      <c r="C40" s="258" t="s">
        <v>46</v>
      </c>
      <c r="D40" s="258" t="s">
        <v>47</v>
      </c>
      <c r="E40" s="258" t="s">
        <v>48</v>
      </c>
      <c r="F40" s="260" t="s">
        <v>49</v>
      </c>
      <c r="G40" s="258" t="s">
        <v>50</v>
      </c>
      <c r="H40" s="258" t="s">
        <v>51</v>
      </c>
      <c r="I40" s="248" t="s">
        <v>94</v>
      </c>
      <c r="J40" s="256" t="s">
        <v>95</v>
      </c>
      <c r="K40" s="258" t="s">
        <v>96</v>
      </c>
      <c r="L40" s="173">
        <v>11</v>
      </c>
      <c r="M40" s="173">
        <v>6</v>
      </c>
      <c r="N40" s="258" t="s">
        <v>97</v>
      </c>
      <c r="O40" s="258" t="s">
        <v>98</v>
      </c>
      <c r="P40" s="271" t="s">
        <v>57</v>
      </c>
      <c r="Q40" s="61"/>
      <c r="R40" s="62"/>
      <c r="S40" s="62"/>
      <c r="T40" s="46"/>
      <c r="U40" s="47"/>
      <c r="V40" s="33"/>
      <c r="W40" s="34"/>
      <c r="X40" s="35"/>
      <c r="Y40" s="35"/>
      <c r="Z40" s="35"/>
      <c r="AA40" s="48"/>
      <c r="AB40" s="34"/>
      <c r="AC40" s="49"/>
      <c r="AD40" s="49"/>
      <c r="AE40" s="179"/>
    </row>
    <row r="41" spans="1:31" ht="28.5" customHeight="1" x14ac:dyDescent="0.25">
      <c r="A41" s="284"/>
      <c r="B41" s="262"/>
      <c r="C41" s="250"/>
      <c r="D41" s="250"/>
      <c r="E41" s="250"/>
      <c r="F41" s="250"/>
      <c r="G41" s="250"/>
      <c r="H41" s="250"/>
      <c r="I41" s="251"/>
      <c r="J41" s="250"/>
      <c r="K41" s="250"/>
      <c r="L41" s="171"/>
      <c r="M41" s="171"/>
      <c r="N41" s="250"/>
      <c r="O41" s="250"/>
      <c r="P41" s="268"/>
      <c r="Q41" s="31"/>
      <c r="R41" s="50"/>
      <c r="S41" s="50"/>
      <c r="T41" s="50"/>
      <c r="U41" s="50"/>
      <c r="V41" s="51"/>
      <c r="W41" s="28"/>
      <c r="X41" s="36"/>
      <c r="Y41" s="36"/>
      <c r="Z41" s="36"/>
      <c r="AA41" s="27"/>
      <c r="AB41" s="28"/>
      <c r="AC41" s="30"/>
      <c r="AD41" s="30"/>
      <c r="AE41" s="180"/>
    </row>
    <row r="42" spans="1:31" ht="28.5" customHeight="1" x14ac:dyDescent="0.25">
      <c r="A42" s="284"/>
      <c r="B42" s="262"/>
      <c r="C42" s="250"/>
      <c r="D42" s="250"/>
      <c r="E42" s="250"/>
      <c r="F42" s="250"/>
      <c r="G42" s="250"/>
      <c r="H42" s="250"/>
      <c r="I42" s="251"/>
      <c r="J42" s="250"/>
      <c r="K42" s="250"/>
      <c r="L42" s="171"/>
      <c r="M42" s="171"/>
      <c r="N42" s="250"/>
      <c r="O42" s="250"/>
      <c r="P42" s="268"/>
      <c r="Q42" s="22"/>
      <c r="R42" s="50"/>
      <c r="S42" s="50"/>
      <c r="T42" s="50"/>
      <c r="U42" s="50"/>
      <c r="V42" s="51"/>
      <c r="W42" s="28"/>
      <c r="X42" s="36"/>
      <c r="Y42" s="36"/>
      <c r="Z42" s="36"/>
      <c r="AA42" s="27"/>
      <c r="AB42" s="28"/>
      <c r="AC42" s="30"/>
      <c r="AD42" s="30"/>
      <c r="AE42" s="180"/>
    </row>
    <row r="43" spans="1:31" ht="28.5" customHeight="1" x14ac:dyDescent="0.25">
      <c r="A43" s="284"/>
      <c r="B43" s="262"/>
      <c r="C43" s="250"/>
      <c r="D43" s="250"/>
      <c r="E43" s="250"/>
      <c r="F43" s="250"/>
      <c r="G43" s="250"/>
      <c r="H43" s="250"/>
      <c r="I43" s="251"/>
      <c r="J43" s="250"/>
      <c r="K43" s="250"/>
      <c r="L43" s="171"/>
      <c r="M43" s="171"/>
      <c r="N43" s="250"/>
      <c r="O43" s="250"/>
      <c r="P43" s="268"/>
      <c r="Q43" s="22"/>
      <c r="R43" s="50"/>
      <c r="S43" s="50"/>
      <c r="T43" s="50"/>
      <c r="U43" s="50"/>
      <c r="V43" s="51"/>
      <c r="W43" s="28"/>
      <c r="X43" s="36"/>
      <c r="Y43" s="36"/>
      <c r="Z43" s="36"/>
      <c r="AA43" s="27"/>
      <c r="AB43" s="28"/>
      <c r="AC43" s="30"/>
      <c r="AD43" s="30"/>
      <c r="AE43" s="180"/>
    </row>
    <row r="44" spans="1:31" ht="28.5" customHeight="1" x14ac:dyDescent="0.25">
      <c r="A44" s="284"/>
      <c r="B44" s="263"/>
      <c r="C44" s="253"/>
      <c r="D44" s="253"/>
      <c r="E44" s="253"/>
      <c r="F44" s="253"/>
      <c r="G44" s="253"/>
      <c r="H44" s="253"/>
      <c r="I44" s="254"/>
      <c r="J44" s="253"/>
      <c r="K44" s="253"/>
      <c r="L44" s="174"/>
      <c r="M44" s="174"/>
      <c r="N44" s="253"/>
      <c r="O44" s="253"/>
      <c r="P44" s="269"/>
      <c r="Q44" s="38"/>
      <c r="R44" s="63"/>
      <c r="S44" s="63"/>
      <c r="T44" s="63"/>
      <c r="U44" s="63"/>
      <c r="V44" s="64"/>
      <c r="W44" s="53"/>
      <c r="X44" s="65"/>
      <c r="Y44" s="42"/>
      <c r="Z44" s="42"/>
      <c r="AA44" s="52"/>
      <c r="AB44" s="53"/>
      <c r="AC44" s="54"/>
      <c r="AD44" s="54"/>
      <c r="AE44" s="181"/>
    </row>
    <row r="45" spans="1:31" ht="21" customHeight="1" x14ac:dyDescent="0.25">
      <c r="A45" s="284"/>
      <c r="B45" s="261" t="s">
        <v>45</v>
      </c>
      <c r="C45" s="258" t="s">
        <v>46</v>
      </c>
      <c r="D45" s="258" t="s">
        <v>47</v>
      </c>
      <c r="E45" s="258" t="s">
        <v>48</v>
      </c>
      <c r="F45" s="260" t="s">
        <v>49</v>
      </c>
      <c r="G45" s="258" t="s">
        <v>50</v>
      </c>
      <c r="H45" s="258" t="s">
        <v>99</v>
      </c>
      <c r="I45" s="248" t="s">
        <v>100</v>
      </c>
      <c r="J45" s="258" t="s">
        <v>101</v>
      </c>
      <c r="K45" s="258" t="s">
        <v>102</v>
      </c>
      <c r="L45" s="173">
        <v>17</v>
      </c>
      <c r="M45" s="173">
        <v>16</v>
      </c>
      <c r="N45" s="258" t="s">
        <v>103</v>
      </c>
      <c r="O45" s="258" t="s">
        <v>104</v>
      </c>
      <c r="P45" s="271" t="s">
        <v>57</v>
      </c>
      <c r="Q45" s="37"/>
      <c r="R45" s="55"/>
      <c r="S45" s="55"/>
      <c r="T45" s="66"/>
      <c r="U45" s="67"/>
      <c r="V45" s="56"/>
      <c r="W45" s="57"/>
      <c r="X45" s="58"/>
      <c r="Y45" s="35"/>
      <c r="Z45" s="35"/>
      <c r="AA45" s="59"/>
      <c r="AB45" s="57"/>
      <c r="AC45" s="60"/>
      <c r="AD45" s="60"/>
      <c r="AE45" s="179"/>
    </row>
    <row r="46" spans="1:31" ht="21" customHeight="1" x14ac:dyDescent="0.25">
      <c r="A46" s="284"/>
      <c r="B46" s="262"/>
      <c r="C46" s="250"/>
      <c r="D46" s="250"/>
      <c r="E46" s="250"/>
      <c r="F46" s="250"/>
      <c r="G46" s="250"/>
      <c r="H46" s="250"/>
      <c r="I46" s="251"/>
      <c r="J46" s="250"/>
      <c r="K46" s="250"/>
      <c r="L46" s="171"/>
      <c r="M46" s="171"/>
      <c r="N46" s="250"/>
      <c r="O46" s="250"/>
      <c r="P46" s="268"/>
      <c r="Q46" s="22"/>
      <c r="R46" s="50"/>
      <c r="S46" s="50"/>
      <c r="T46" s="50"/>
      <c r="U46" s="50"/>
      <c r="V46" s="51"/>
      <c r="W46" s="28"/>
      <c r="X46" s="36"/>
      <c r="Y46" s="36"/>
      <c r="Z46" s="36"/>
      <c r="AA46" s="27"/>
      <c r="AB46" s="28"/>
      <c r="AC46" s="30"/>
      <c r="AD46" s="30"/>
      <c r="AE46" s="180"/>
    </row>
    <row r="47" spans="1:31" ht="21" customHeight="1" x14ac:dyDescent="0.25">
      <c r="A47" s="284"/>
      <c r="B47" s="262"/>
      <c r="C47" s="250"/>
      <c r="D47" s="250"/>
      <c r="E47" s="250"/>
      <c r="F47" s="250"/>
      <c r="G47" s="250"/>
      <c r="H47" s="250"/>
      <c r="I47" s="251"/>
      <c r="J47" s="250"/>
      <c r="K47" s="250"/>
      <c r="L47" s="171"/>
      <c r="M47" s="171"/>
      <c r="N47" s="250"/>
      <c r="O47" s="250"/>
      <c r="P47" s="268"/>
      <c r="Q47" s="22"/>
      <c r="R47" s="50"/>
      <c r="S47" s="50"/>
      <c r="T47" s="50"/>
      <c r="U47" s="50"/>
      <c r="V47" s="51"/>
      <c r="W47" s="28"/>
      <c r="X47" s="36"/>
      <c r="Y47" s="36"/>
      <c r="Z47" s="36"/>
      <c r="AA47" s="27"/>
      <c r="AB47" s="28"/>
      <c r="AC47" s="30"/>
      <c r="AD47" s="30"/>
      <c r="AE47" s="180"/>
    </row>
    <row r="48" spans="1:31" ht="21" customHeight="1" x14ac:dyDescent="0.25">
      <c r="A48" s="284"/>
      <c r="B48" s="262"/>
      <c r="C48" s="250"/>
      <c r="D48" s="250"/>
      <c r="E48" s="250"/>
      <c r="F48" s="250"/>
      <c r="G48" s="250"/>
      <c r="H48" s="250"/>
      <c r="I48" s="251"/>
      <c r="J48" s="250"/>
      <c r="K48" s="250"/>
      <c r="L48" s="171"/>
      <c r="M48" s="171"/>
      <c r="N48" s="250"/>
      <c r="O48" s="250"/>
      <c r="P48" s="268"/>
      <c r="Q48" s="22"/>
      <c r="R48" s="50"/>
      <c r="S48" s="50"/>
      <c r="T48" s="50"/>
      <c r="U48" s="50"/>
      <c r="V48" s="51"/>
      <c r="W48" s="28"/>
      <c r="X48" s="36"/>
      <c r="Y48" s="36"/>
      <c r="Z48" s="36"/>
      <c r="AA48" s="27"/>
      <c r="AB48" s="28"/>
      <c r="AC48" s="30"/>
      <c r="AD48" s="30"/>
      <c r="AE48" s="180"/>
    </row>
    <row r="49" spans="1:31" ht="21" customHeight="1" x14ac:dyDescent="0.25">
      <c r="A49" s="284"/>
      <c r="B49" s="263"/>
      <c r="C49" s="253"/>
      <c r="D49" s="253"/>
      <c r="E49" s="253"/>
      <c r="F49" s="253"/>
      <c r="G49" s="253"/>
      <c r="H49" s="253"/>
      <c r="I49" s="254"/>
      <c r="J49" s="253"/>
      <c r="K49" s="253"/>
      <c r="L49" s="174"/>
      <c r="M49" s="174"/>
      <c r="N49" s="253"/>
      <c r="O49" s="253"/>
      <c r="P49" s="269"/>
      <c r="Q49" s="38"/>
      <c r="R49" s="39"/>
      <c r="S49" s="39"/>
      <c r="T49" s="39"/>
      <c r="U49" s="39"/>
      <c r="V49" s="40"/>
      <c r="W49" s="41"/>
      <c r="X49" s="42"/>
      <c r="Y49" s="42"/>
      <c r="Z49" s="42"/>
      <c r="AA49" s="43"/>
      <c r="AB49" s="41"/>
      <c r="AC49" s="44"/>
      <c r="AD49" s="44"/>
      <c r="AE49" s="181"/>
    </row>
    <row r="50" spans="1:31" ht="20.25" customHeight="1" x14ac:dyDescent="0.25">
      <c r="A50" s="284"/>
      <c r="B50" s="261" t="s">
        <v>45</v>
      </c>
      <c r="C50" s="258" t="s">
        <v>46</v>
      </c>
      <c r="D50" s="258" t="s">
        <v>47</v>
      </c>
      <c r="E50" s="258" t="s">
        <v>48</v>
      </c>
      <c r="F50" s="260" t="s">
        <v>49</v>
      </c>
      <c r="G50" s="258" t="s">
        <v>50</v>
      </c>
      <c r="H50" s="258" t="s">
        <v>51</v>
      </c>
      <c r="I50" s="248" t="s">
        <v>105</v>
      </c>
      <c r="J50" s="258" t="s">
        <v>106</v>
      </c>
      <c r="K50" s="258" t="s">
        <v>107</v>
      </c>
      <c r="L50" s="173">
        <v>23</v>
      </c>
      <c r="M50" s="173">
        <v>26</v>
      </c>
      <c r="N50" s="258" t="s">
        <v>108</v>
      </c>
      <c r="O50" s="258" t="s">
        <v>109</v>
      </c>
      <c r="P50" s="271" t="s">
        <v>57</v>
      </c>
      <c r="Q50" s="37"/>
      <c r="R50" s="55"/>
      <c r="S50" s="55"/>
      <c r="T50" s="55"/>
      <c r="U50" s="55"/>
      <c r="V50" s="56"/>
      <c r="W50" s="57"/>
      <c r="X50" s="58"/>
      <c r="Y50" s="35"/>
      <c r="Z50" s="35"/>
      <c r="AA50" s="59"/>
      <c r="AB50" s="57"/>
      <c r="AC50" s="60"/>
      <c r="AD50" s="60"/>
      <c r="AE50" s="179"/>
    </row>
    <row r="51" spans="1:31" ht="20.25" customHeight="1" x14ac:dyDescent="0.25">
      <c r="A51" s="284"/>
      <c r="B51" s="262"/>
      <c r="C51" s="250"/>
      <c r="D51" s="250"/>
      <c r="E51" s="250"/>
      <c r="F51" s="250"/>
      <c r="G51" s="250"/>
      <c r="H51" s="250"/>
      <c r="I51" s="251"/>
      <c r="J51" s="250"/>
      <c r="K51" s="250"/>
      <c r="L51" s="171"/>
      <c r="M51" s="171"/>
      <c r="N51" s="250"/>
      <c r="O51" s="250"/>
      <c r="P51" s="268"/>
      <c r="Q51" s="22"/>
      <c r="R51" s="50"/>
      <c r="S51" s="50"/>
      <c r="T51" s="50"/>
      <c r="U51" s="50"/>
      <c r="V51" s="51"/>
      <c r="W51" s="28"/>
      <c r="X51" s="36"/>
      <c r="Y51" s="36"/>
      <c r="Z51" s="36"/>
      <c r="AA51" s="27"/>
      <c r="AB51" s="28"/>
      <c r="AC51" s="30"/>
      <c r="AD51" s="30"/>
      <c r="AE51" s="180"/>
    </row>
    <row r="52" spans="1:31" ht="20.25" customHeight="1" x14ac:dyDescent="0.25">
      <c r="A52" s="284"/>
      <c r="B52" s="262"/>
      <c r="C52" s="250"/>
      <c r="D52" s="250"/>
      <c r="E52" s="250"/>
      <c r="F52" s="250"/>
      <c r="G52" s="250"/>
      <c r="H52" s="250"/>
      <c r="I52" s="251"/>
      <c r="J52" s="250"/>
      <c r="K52" s="250"/>
      <c r="L52" s="171"/>
      <c r="M52" s="171"/>
      <c r="N52" s="250"/>
      <c r="O52" s="250"/>
      <c r="P52" s="268"/>
      <c r="Q52" s="22"/>
      <c r="R52" s="50"/>
      <c r="S52" s="50"/>
      <c r="T52" s="50"/>
      <c r="U52" s="50"/>
      <c r="V52" s="51"/>
      <c r="W52" s="28"/>
      <c r="X52" s="36"/>
      <c r="Y52" s="36"/>
      <c r="Z52" s="36"/>
      <c r="AA52" s="27"/>
      <c r="AB52" s="28"/>
      <c r="AC52" s="30"/>
      <c r="AD52" s="30"/>
      <c r="AE52" s="180"/>
    </row>
    <row r="53" spans="1:31" ht="20.25" customHeight="1" x14ac:dyDescent="0.25">
      <c r="A53" s="284"/>
      <c r="B53" s="262"/>
      <c r="C53" s="250"/>
      <c r="D53" s="250"/>
      <c r="E53" s="250"/>
      <c r="F53" s="250"/>
      <c r="G53" s="250"/>
      <c r="H53" s="250"/>
      <c r="I53" s="251"/>
      <c r="J53" s="250"/>
      <c r="K53" s="250"/>
      <c r="L53" s="171"/>
      <c r="M53" s="171"/>
      <c r="N53" s="250"/>
      <c r="O53" s="250"/>
      <c r="P53" s="268"/>
      <c r="Q53" s="22"/>
      <c r="R53" s="50"/>
      <c r="S53" s="50"/>
      <c r="T53" s="50"/>
      <c r="U53" s="50"/>
      <c r="V53" s="51"/>
      <c r="W53" s="28"/>
      <c r="X53" s="36"/>
      <c r="Y53" s="36"/>
      <c r="Z53" s="36"/>
      <c r="AA53" s="27"/>
      <c r="AB53" s="28"/>
      <c r="AC53" s="30"/>
      <c r="AD53" s="30"/>
      <c r="AE53" s="180"/>
    </row>
    <row r="54" spans="1:31" ht="20.25" customHeight="1" x14ac:dyDescent="0.25">
      <c r="A54" s="284"/>
      <c r="B54" s="263"/>
      <c r="C54" s="253"/>
      <c r="D54" s="253"/>
      <c r="E54" s="253"/>
      <c r="F54" s="253"/>
      <c r="G54" s="253"/>
      <c r="H54" s="253"/>
      <c r="I54" s="254"/>
      <c r="J54" s="253"/>
      <c r="K54" s="253"/>
      <c r="L54" s="174"/>
      <c r="M54" s="174"/>
      <c r="N54" s="253"/>
      <c r="O54" s="253"/>
      <c r="P54" s="269"/>
      <c r="Q54" s="38"/>
      <c r="R54" s="39"/>
      <c r="S54" s="39"/>
      <c r="T54" s="39"/>
      <c r="U54" s="39"/>
      <c r="V54" s="40"/>
      <c r="W54" s="41"/>
      <c r="X54" s="42"/>
      <c r="Y54" s="42"/>
      <c r="Z54" s="42"/>
      <c r="AA54" s="43"/>
      <c r="AB54" s="41"/>
      <c r="AC54" s="44"/>
      <c r="AD54" s="44"/>
      <c r="AE54" s="181"/>
    </row>
    <row r="55" spans="1:31" ht="21" customHeight="1" x14ac:dyDescent="0.25">
      <c r="A55" s="284"/>
      <c r="B55" s="261" t="s">
        <v>45</v>
      </c>
      <c r="C55" s="258" t="s">
        <v>46</v>
      </c>
      <c r="D55" s="258" t="s">
        <v>47</v>
      </c>
      <c r="E55" s="258" t="s">
        <v>48</v>
      </c>
      <c r="F55" s="260" t="s">
        <v>49</v>
      </c>
      <c r="G55" s="258" t="s">
        <v>50</v>
      </c>
      <c r="H55" s="258" t="s">
        <v>51</v>
      </c>
      <c r="I55" s="248" t="s">
        <v>110</v>
      </c>
      <c r="J55" s="258" t="s">
        <v>111</v>
      </c>
      <c r="K55" s="258" t="s">
        <v>112</v>
      </c>
      <c r="L55" s="173">
        <v>27</v>
      </c>
      <c r="M55" s="173">
        <v>0</v>
      </c>
      <c r="N55" s="258" t="s">
        <v>113</v>
      </c>
      <c r="O55" s="258" t="s">
        <v>114</v>
      </c>
      <c r="P55" s="271" t="s">
        <v>57</v>
      </c>
      <c r="Q55" s="61"/>
      <c r="R55" s="62"/>
      <c r="S55" s="62"/>
      <c r="T55" s="62"/>
      <c r="U55" s="62"/>
      <c r="V55" s="33"/>
      <c r="W55" s="34"/>
      <c r="X55" s="35"/>
      <c r="Y55" s="35"/>
      <c r="Z55" s="35"/>
      <c r="AA55" s="48"/>
      <c r="AB55" s="34"/>
      <c r="AC55" s="49"/>
      <c r="AD55" s="49"/>
      <c r="AE55" s="179"/>
    </row>
    <row r="56" spans="1:31" ht="21" customHeight="1" x14ac:dyDescent="0.25">
      <c r="A56" s="284"/>
      <c r="B56" s="262"/>
      <c r="C56" s="250"/>
      <c r="D56" s="250"/>
      <c r="E56" s="250"/>
      <c r="F56" s="250"/>
      <c r="G56" s="250"/>
      <c r="H56" s="250"/>
      <c r="I56" s="251"/>
      <c r="J56" s="250"/>
      <c r="K56" s="250"/>
      <c r="L56" s="171"/>
      <c r="M56" s="171"/>
      <c r="N56" s="250"/>
      <c r="O56" s="250"/>
      <c r="P56" s="268"/>
      <c r="Q56" s="31"/>
      <c r="R56" s="50"/>
      <c r="S56" s="50"/>
      <c r="T56" s="50"/>
      <c r="U56" s="50"/>
      <c r="V56" s="51"/>
      <c r="W56" s="28"/>
      <c r="X56" s="36"/>
      <c r="Y56" s="36"/>
      <c r="Z56" s="36"/>
      <c r="AA56" s="27"/>
      <c r="AB56" s="28"/>
      <c r="AC56" s="30"/>
      <c r="AD56" s="30"/>
      <c r="AE56" s="180"/>
    </row>
    <row r="57" spans="1:31" ht="21" customHeight="1" x14ac:dyDescent="0.25">
      <c r="A57" s="285"/>
      <c r="B57" s="262"/>
      <c r="C57" s="250"/>
      <c r="D57" s="250"/>
      <c r="E57" s="250"/>
      <c r="F57" s="250"/>
      <c r="G57" s="250"/>
      <c r="H57" s="250"/>
      <c r="I57" s="251"/>
      <c r="J57" s="250"/>
      <c r="K57" s="250"/>
      <c r="L57" s="171"/>
      <c r="M57" s="171"/>
      <c r="N57" s="250"/>
      <c r="O57" s="250"/>
      <c r="P57" s="268"/>
      <c r="Q57" s="22"/>
      <c r="R57" s="50"/>
      <c r="S57" s="50"/>
      <c r="T57" s="50"/>
      <c r="U57" s="50"/>
      <c r="V57" s="51"/>
      <c r="W57" s="28"/>
      <c r="X57" s="36"/>
      <c r="Y57" s="36"/>
      <c r="Z57" s="36"/>
      <c r="AA57" s="27"/>
      <c r="AB57" s="28"/>
      <c r="AC57" s="30"/>
      <c r="AD57" s="30"/>
      <c r="AE57" s="180"/>
    </row>
    <row r="58" spans="1:31" ht="21" customHeight="1" x14ac:dyDescent="0.25">
      <c r="A58" s="286" t="s">
        <v>2</v>
      </c>
      <c r="B58" s="262"/>
      <c r="C58" s="250"/>
      <c r="D58" s="250"/>
      <c r="E58" s="250"/>
      <c r="F58" s="250"/>
      <c r="G58" s="250"/>
      <c r="H58" s="250"/>
      <c r="I58" s="251"/>
      <c r="J58" s="250"/>
      <c r="K58" s="250"/>
      <c r="L58" s="171"/>
      <c r="M58" s="171"/>
      <c r="N58" s="250"/>
      <c r="O58" s="250"/>
      <c r="P58" s="268"/>
      <c r="Q58" s="22"/>
      <c r="R58" s="50"/>
      <c r="S58" s="50"/>
      <c r="T58" s="50"/>
      <c r="U58" s="50"/>
      <c r="V58" s="51"/>
      <c r="W58" s="28"/>
      <c r="X58" s="36"/>
      <c r="Y58" s="36"/>
      <c r="Z58" s="36"/>
      <c r="AA58" s="27"/>
      <c r="AB58" s="28"/>
      <c r="AC58" s="30"/>
      <c r="AD58" s="30"/>
      <c r="AE58" s="180"/>
    </row>
    <row r="59" spans="1:31" ht="21" customHeight="1" x14ac:dyDescent="0.25">
      <c r="A59" s="284"/>
      <c r="B59" s="263"/>
      <c r="C59" s="253"/>
      <c r="D59" s="253"/>
      <c r="E59" s="253"/>
      <c r="F59" s="253"/>
      <c r="G59" s="253"/>
      <c r="H59" s="253"/>
      <c r="I59" s="254"/>
      <c r="J59" s="253"/>
      <c r="K59" s="253"/>
      <c r="L59" s="174"/>
      <c r="M59" s="174"/>
      <c r="N59" s="253"/>
      <c r="O59" s="253"/>
      <c r="P59" s="269"/>
      <c r="Q59" s="38"/>
      <c r="R59" s="63"/>
      <c r="S59" s="63"/>
      <c r="T59" s="63"/>
      <c r="U59" s="63"/>
      <c r="V59" s="64"/>
      <c r="W59" s="53"/>
      <c r="X59" s="65"/>
      <c r="Y59" s="42"/>
      <c r="Z59" s="42"/>
      <c r="AA59" s="52"/>
      <c r="AB59" s="53"/>
      <c r="AC59" s="54"/>
      <c r="AD59" s="54"/>
      <c r="AE59" s="181"/>
    </row>
    <row r="60" spans="1:31" ht="20.25" customHeight="1" x14ac:dyDescent="0.25">
      <c r="A60" s="284"/>
      <c r="B60" s="261" t="s">
        <v>45</v>
      </c>
      <c r="C60" s="258" t="s">
        <v>46</v>
      </c>
      <c r="D60" s="258" t="s">
        <v>47</v>
      </c>
      <c r="E60" s="258" t="s">
        <v>48</v>
      </c>
      <c r="F60" s="260" t="s">
        <v>49</v>
      </c>
      <c r="G60" s="258" t="s">
        <v>50</v>
      </c>
      <c r="H60" s="258" t="s">
        <v>51</v>
      </c>
      <c r="I60" s="248" t="s">
        <v>115</v>
      </c>
      <c r="J60" s="258" t="s">
        <v>116</v>
      </c>
      <c r="K60" s="258" t="s">
        <v>117</v>
      </c>
      <c r="L60" s="173">
        <v>1</v>
      </c>
      <c r="M60" s="173">
        <v>1</v>
      </c>
      <c r="N60" s="258" t="s">
        <v>118</v>
      </c>
      <c r="O60" s="258" t="s">
        <v>119</v>
      </c>
      <c r="P60" s="271" t="s">
        <v>120</v>
      </c>
      <c r="Q60" s="37"/>
      <c r="R60" s="55"/>
      <c r="S60" s="55"/>
      <c r="T60" s="55"/>
      <c r="U60" s="55"/>
      <c r="V60" s="56"/>
      <c r="W60" s="57"/>
      <c r="X60" s="58"/>
      <c r="Y60" s="35"/>
      <c r="Z60" s="35"/>
      <c r="AA60" s="59"/>
      <c r="AB60" s="57"/>
      <c r="AC60" s="60"/>
      <c r="AD60" s="60"/>
      <c r="AE60" s="179"/>
    </row>
    <row r="61" spans="1:31" ht="20.25" customHeight="1" x14ac:dyDescent="0.25">
      <c r="A61" s="284"/>
      <c r="B61" s="262"/>
      <c r="C61" s="250"/>
      <c r="D61" s="250"/>
      <c r="E61" s="250"/>
      <c r="F61" s="250"/>
      <c r="G61" s="250"/>
      <c r="H61" s="250"/>
      <c r="I61" s="251"/>
      <c r="J61" s="250"/>
      <c r="K61" s="250"/>
      <c r="L61" s="171"/>
      <c r="M61" s="171"/>
      <c r="N61" s="250"/>
      <c r="O61" s="250"/>
      <c r="P61" s="268"/>
      <c r="Q61" s="22"/>
      <c r="R61" s="50"/>
      <c r="S61" s="50"/>
      <c r="T61" s="50"/>
      <c r="U61" s="50"/>
      <c r="V61" s="51"/>
      <c r="W61" s="28"/>
      <c r="X61" s="36"/>
      <c r="Y61" s="36"/>
      <c r="Z61" s="36"/>
      <c r="AA61" s="27"/>
      <c r="AB61" s="28"/>
      <c r="AC61" s="30"/>
      <c r="AD61" s="30"/>
      <c r="AE61" s="180"/>
    </row>
    <row r="62" spans="1:31" ht="20.25" customHeight="1" x14ac:dyDescent="0.25">
      <c r="A62" s="284"/>
      <c r="B62" s="262"/>
      <c r="C62" s="250"/>
      <c r="D62" s="250"/>
      <c r="E62" s="250"/>
      <c r="F62" s="250"/>
      <c r="G62" s="250"/>
      <c r="H62" s="250"/>
      <c r="I62" s="251"/>
      <c r="J62" s="250"/>
      <c r="K62" s="250"/>
      <c r="L62" s="171"/>
      <c r="M62" s="171"/>
      <c r="N62" s="250"/>
      <c r="O62" s="250"/>
      <c r="P62" s="268"/>
      <c r="Q62" s="22"/>
      <c r="R62" s="50"/>
      <c r="S62" s="50"/>
      <c r="T62" s="50"/>
      <c r="U62" s="50"/>
      <c r="V62" s="51"/>
      <c r="W62" s="28"/>
      <c r="X62" s="36"/>
      <c r="Y62" s="36"/>
      <c r="Z62" s="36"/>
      <c r="AA62" s="27"/>
      <c r="AB62" s="28"/>
      <c r="AC62" s="30"/>
      <c r="AD62" s="30"/>
      <c r="AE62" s="180"/>
    </row>
    <row r="63" spans="1:31" ht="20.25" customHeight="1" x14ac:dyDescent="0.25">
      <c r="A63" s="284"/>
      <c r="B63" s="262"/>
      <c r="C63" s="250"/>
      <c r="D63" s="250"/>
      <c r="E63" s="250"/>
      <c r="F63" s="250"/>
      <c r="G63" s="250"/>
      <c r="H63" s="250"/>
      <c r="I63" s="251"/>
      <c r="J63" s="250"/>
      <c r="K63" s="250"/>
      <c r="L63" s="171"/>
      <c r="M63" s="171"/>
      <c r="N63" s="250"/>
      <c r="O63" s="250"/>
      <c r="P63" s="268"/>
      <c r="Q63" s="22"/>
      <c r="R63" s="50"/>
      <c r="S63" s="50"/>
      <c r="T63" s="50"/>
      <c r="U63" s="50"/>
      <c r="V63" s="51"/>
      <c r="W63" s="28"/>
      <c r="X63" s="36"/>
      <c r="Y63" s="36"/>
      <c r="Z63" s="36"/>
      <c r="AA63" s="27"/>
      <c r="AB63" s="28"/>
      <c r="AC63" s="30"/>
      <c r="AD63" s="30"/>
      <c r="AE63" s="180"/>
    </row>
    <row r="64" spans="1:31" ht="20.25" customHeight="1" x14ac:dyDescent="0.25">
      <c r="A64" s="284"/>
      <c r="B64" s="263"/>
      <c r="C64" s="253"/>
      <c r="D64" s="253"/>
      <c r="E64" s="253"/>
      <c r="F64" s="253"/>
      <c r="G64" s="253"/>
      <c r="H64" s="253"/>
      <c r="I64" s="254"/>
      <c r="J64" s="253"/>
      <c r="K64" s="253"/>
      <c r="L64" s="174"/>
      <c r="M64" s="174"/>
      <c r="N64" s="253"/>
      <c r="O64" s="253"/>
      <c r="P64" s="269"/>
      <c r="Q64" s="38"/>
      <c r="R64" s="39"/>
      <c r="S64" s="39"/>
      <c r="T64" s="39"/>
      <c r="U64" s="39"/>
      <c r="V64" s="40"/>
      <c r="W64" s="41"/>
      <c r="X64" s="42"/>
      <c r="Y64" s="42"/>
      <c r="Z64" s="42"/>
      <c r="AA64" s="43"/>
      <c r="AB64" s="41"/>
      <c r="AC64" s="44"/>
      <c r="AD64" s="44"/>
      <c r="AE64" s="181"/>
    </row>
    <row r="65" spans="1:31" ht="21.75" customHeight="1" x14ac:dyDescent="0.25">
      <c r="A65" s="284"/>
      <c r="B65" s="261" t="s">
        <v>45</v>
      </c>
      <c r="C65" s="258" t="s">
        <v>46</v>
      </c>
      <c r="D65" s="258" t="s">
        <v>47</v>
      </c>
      <c r="E65" s="258" t="s">
        <v>48</v>
      </c>
      <c r="F65" s="260" t="s">
        <v>49</v>
      </c>
      <c r="G65" s="258" t="s">
        <v>50</v>
      </c>
      <c r="H65" s="258" t="s">
        <v>121</v>
      </c>
      <c r="I65" s="248" t="s">
        <v>122</v>
      </c>
      <c r="J65" s="258" t="s">
        <v>123</v>
      </c>
      <c r="K65" s="258" t="s">
        <v>124</v>
      </c>
      <c r="L65" s="173">
        <v>1</v>
      </c>
      <c r="M65" s="173">
        <v>3</v>
      </c>
      <c r="N65" s="258" t="s">
        <v>125</v>
      </c>
      <c r="O65" s="258" t="s">
        <v>126</v>
      </c>
      <c r="P65" s="271" t="s">
        <v>57</v>
      </c>
      <c r="Q65" s="61"/>
      <c r="R65" s="62"/>
      <c r="S65" s="62"/>
      <c r="T65" s="62"/>
      <c r="U65" s="62"/>
      <c r="V65" s="33"/>
      <c r="W65" s="34"/>
      <c r="X65" s="35"/>
      <c r="Y65" s="35"/>
      <c r="Z65" s="35"/>
      <c r="AA65" s="48"/>
      <c r="AB65" s="34"/>
      <c r="AC65" s="49"/>
      <c r="AD65" s="49"/>
      <c r="AE65" s="179"/>
    </row>
    <row r="66" spans="1:31" ht="21.75" customHeight="1" x14ac:dyDescent="0.25">
      <c r="A66" s="284"/>
      <c r="B66" s="262"/>
      <c r="C66" s="250"/>
      <c r="D66" s="250"/>
      <c r="E66" s="250"/>
      <c r="F66" s="250"/>
      <c r="G66" s="250"/>
      <c r="H66" s="250"/>
      <c r="I66" s="251"/>
      <c r="J66" s="250"/>
      <c r="K66" s="250"/>
      <c r="L66" s="171"/>
      <c r="M66" s="171"/>
      <c r="N66" s="250"/>
      <c r="O66" s="250"/>
      <c r="P66" s="268"/>
      <c r="Q66" s="31"/>
      <c r="R66" s="50"/>
      <c r="S66" s="50"/>
      <c r="T66" s="50"/>
      <c r="U66" s="50"/>
      <c r="V66" s="51"/>
      <c r="W66" s="28"/>
      <c r="X66" s="36"/>
      <c r="Y66" s="36"/>
      <c r="Z66" s="36"/>
      <c r="AA66" s="27"/>
      <c r="AB66" s="28"/>
      <c r="AC66" s="30"/>
      <c r="AD66" s="30"/>
      <c r="AE66" s="180"/>
    </row>
    <row r="67" spans="1:31" ht="21.75" customHeight="1" x14ac:dyDescent="0.25">
      <c r="A67" s="284"/>
      <c r="B67" s="262"/>
      <c r="C67" s="250"/>
      <c r="D67" s="250"/>
      <c r="E67" s="250"/>
      <c r="F67" s="250"/>
      <c r="G67" s="250"/>
      <c r="H67" s="250"/>
      <c r="I67" s="251"/>
      <c r="J67" s="250"/>
      <c r="K67" s="250"/>
      <c r="L67" s="171"/>
      <c r="M67" s="171"/>
      <c r="N67" s="250"/>
      <c r="O67" s="250"/>
      <c r="P67" s="268"/>
      <c r="Q67" s="22"/>
      <c r="R67" s="50"/>
      <c r="S67" s="50"/>
      <c r="T67" s="50"/>
      <c r="U67" s="50"/>
      <c r="V67" s="51"/>
      <c r="W67" s="28"/>
      <c r="X67" s="36"/>
      <c r="Y67" s="36"/>
      <c r="Z67" s="36"/>
      <c r="AA67" s="27"/>
      <c r="AB67" s="28"/>
      <c r="AC67" s="30"/>
      <c r="AD67" s="30"/>
      <c r="AE67" s="180"/>
    </row>
    <row r="68" spans="1:31" ht="21.75" customHeight="1" x14ac:dyDescent="0.25">
      <c r="A68" s="284"/>
      <c r="B68" s="262"/>
      <c r="C68" s="250"/>
      <c r="D68" s="250"/>
      <c r="E68" s="250"/>
      <c r="F68" s="250"/>
      <c r="G68" s="250"/>
      <c r="H68" s="250"/>
      <c r="I68" s="251"/>
      <c r="J68" s="250"/>
      <c r="K68" s="250"/>
      <c r="L68" s="171"/>
      <c r="M68" s="171"/>
      <c r="N68" s="250"/>
      <c r="O68" s="250"/>
      <c r="P68" s="268"/>
      <c r="Q68" s="22"/>
      <c r="R68" s="50"/>
      <c r="S68" s="50"/>
      <c r="T68" s="50"/>
      <c r="U68" s="50"/>
      <c r="V68" s="51"/>
      <c r="W68" s="28"/>
      <c r="X68" s="36"/>
      <c r="Y68" s="36"/>
      <c r="Z68" s="36"/>
      <c r="AA68" s="27"/>
      <c r="AB68" s="28"/>
      <c r="AC68" s="30"/>
      <c r="AD68" s="30"/>
      <c r="AE68" s="180"/>
    </row>
    <row r="69" spans="1:31" ht="21.75" customHeight="1" x14ac:dyDescent="0.25">
      <c r="A69" s="284"/>
      <c r="B69" s="263"/>
      <c r="C69" s="253"/>
      <c r="D69" s="253"/>
      <c r="E69" s="253"/>
      <c r="F69" s="253"/>
      <c r="G69" s="253"/>
      <c r="H69" s="253"/>
      <c r="I69" s="254"/>
      <c r="J69" s="253"/>
      <c r="K69" s="253"/>
      <c r="L69" s="174"/>
      <c r="M69" s="174"/>
      <c r="N69" s="253"/>
      <c r="O69" s="253"/>
      <c r="P69" s="269"/>
      <c r="Q69" s="68"/>
      <c r="R69" s="39"/>
      <c r="S69" s="39"/>
      <c r="T69" s="39"/>
      <c r="U69" s="39"/>
      <c r="V69" s="40"/>
      <c r="W69" s="41"/>
      <c r="X69" s="42"/>
      <c r="Y69" s="42"/>
      <c r="Z69" s="42"/>
      <c r="AA69" s="43"/>
      <c r="AB69" s="41"/>
      <c r="AC69" s="44"/>
      <c r="AD69" s="44"/>
      <c r="AE69" s="181"/>
    </row>
    <row r="70" spans="1:31" ht="26.25" customHeight="1" x14ac:dyDescent="0.25">
      <c r="A70" s="284"/>
      <c r="B70" s="261" t="s">
        <v>45</v>
      </c>
      <c r="C70" s="258" t="s">
        <v>46</v>
      </c>
      <c r="D70" s="258" t="s">
        <v>47</v>
      </c>
      <c r="E70" s="258" t="s">
        <v>48</v>
      </c>
      <c r="F70" s="260" t="s">
        <v>49</v>
      </c>
      <c r="G70" s="258" t="s">
        <v>50</v>
      </c>
      <c r="H70" s="258" t="s">
        <v>51</v>
      </c>
      <c r="I70" s="248" t="s">
        <v>127</v>
      </c>
      <c r="J70" s="258" t="s">
        <v>128</v>
      </c>
      <c r="K70" s="258" t="s">
        <v>129</v>
      </c>
      <c r="L70" s="173">
        <v>2</v>
      </c>
      <c r="M70" s="173">
        <v>2</v>
      </c>
      <c r="N70" s="258" t="s">
        <v>130</v>
      </c>
      <c r="O70" s="258" t="s">
        <v>131</v>
      </c>
      <c r="P70" s="271" t="s">
        <v>88</v>
      </c>
      <c r="Q70" s="61"/>
      <c r="R70" s="55"/>
      <c r="S70" s="55"/>
      <c r="T70" s="55"/>
      <c r="U70" s="55"/>
      <c r="V70" s="56"/>
      <c r="W70" s="57"/>
      <c r="X70" s="58"/>
      <c r="Y70" s="58"/>
      <c r="Z70" s="58"/>
      <c r="AA70" s="59"/>
      <c r="AB70" s="57"/>
      <c r="AC70" s="60"/>
      <c r="AD70" s="60"/>
      <c r="AE70" s="179"/>
    </row>
    <row r="71" spans="1:31" ht="26.25" customHeight="1" x14ac:dyDescent="0.25">
      <c r="A71" s="284"/>
      <c r="B71" s="262"/>
      <c r="C71" s="250"/>
      <c r="D71" s="250"/>
      <c r="E71" s="250"/>
      <c r="F71" s="250"/>
      <c r="G71" s="250"/>
      <c r="H71" s="250"/>
      <c r="I71" s="251"/>
      <c r="J71" s="250"/>
      <c r="K71" s="250"/>
      <c r="L71" s="171"/>
      <c r="M71" s="171"/>
      <c r="N71" s="250"/>
      <c r="O71" s="250"/>
      <c r="P71" s="268"/>
      <c r="Q71" s="22"/>
      <c r="R71" s="50"/>
      <c r="S71" s="50"/>
      <c r="T71" s="50"/>
      <c r="U71" s="50"/>
      <c r="V71" s="51"/>
      <c r="W71" s="28"/>
      <c r="X71" s="36"/>
      <c r="Y71" s="36"/>
      <c r="Z71" s="36"/>
      <c r="AA71" s="27"/>
      <c r="AB71" s="28"/>
      <c r="AC71" s="30"/>
      <c r="AD71" s="30"/>
      <c r="AE71" s="180"/>
    </row>
    <row r="72" spans="1:31" ht="26.25" customHeight="1" x14ac:dyDescent="0.25">
      <c r="A72" s="284"/>
      <c r="B72" s="262"/>
      <c r="C72" s="250"/>
      <c r="D72" s="250"/>
      <c r="E72" s="250"/>
      <c r="F72" s="250"/>
      <c r="G72" s="250"/>
      <c r="H72" s="250"/>
      <c r="I72" s="251"/>
      <c r="J72" s="250"/>
      <c r="K72" s="250"/>
      <c r="L72" s="171"/>
      <c r="M72" s="171"/>
      <c r="N72" s="250"/>
      <c r="O72" s="250"/>
      <c r="P72" s="268"/>
      <c r="Q72" s="22"/>
      <c r="R72" s="50"/>
      <c r="S72" s="50"/>
      <c r="T72" s="50"/>
      <c r="U72" s="50"/>
      <c r="V72" s="51"/>
      <c r="W72" s="28"/>
      <c r="X72" s="36"/>
      <c r="Y72" s="36"/>
      <c r="Z72" s="36"/>
      <c r="AA72" s="27"/>
      <c r="AB72" s="28"/>
      <c r="AC72" s="30"/>
      <c r="AD72" s="30"/>
      <c r="AE72" s="180"/>
    </row>
    <row r="73" spans="1:31" ht="26.25" customHeight="1" x14ac:dyDescent="0.25">
      <c r="A73" s="284"/>
      <c r="B73" s="262"/>
      <c r="C73" s="250"/>
      <c r="D73" s="250"/>
      <c r="E73" s="250"/>
      <c r="F73" s="250"/>
      <c r="G73" s="250"/>
      <c r="H73" s="250"/>
      <c r="I73" s="251"/>
      <c r="J73" s="250"/>
      <c r="K73" s="250"/>
      <c r="L73" s="171"/>
      <c r="M73" s="171"/>
      <c r="N73" s="250"/>
      <c r="O73" s="250"/>
      <c r="P73" s="268"/>
      <c r="Q73" s="22"/>
      <c r="R73" s="50"/>
      <c r="S73" s="50"/>
      <c r="T73" s="50"/>
      <c r="U73" s="50"/>
      <c r="V73" s="51"/>
      <c r="W73" s="28"/>
      <c r="X73" s="36"/>
      <c r="Y73" s="36"/>
      <c r="Z73" s="36"/>
      <c r="AA73" s="27"/>
      <c r="AB73" s="28"/>
      <c r="AC73" s="30"/>
      <c r="AD73" s="30"/>
      <c r="AE73" s="180"/>
    </row>
    <row r="74" spans="1:31" ht="26.25" customHeight="1" x14ac:dyDescent="0.25">
      <c r="A74" s="287"/>
      <c r="B74" s="264"/>
      <c r="C74" s="265"/>
      <c r="D74" s="265"/>
      <c r="E74" s="265"/>
      <c r="F74" s="265"/>
      <c r="G74" s="265"/>
      <c r="H74" s="265"/>
      <c r="I74" s="266"/>
      <c r="J74" s="265"/>
      <c r="K74" s="265"/>
      <c r="L74" s="172"/>
      <c r="M74" s="172"/>
      <c r="N74" s="265"/>
      <c r="O74" s="265"/>
      <c r="P74" s="272"/>
      <c r="Q74" s="69"/>
      <c r="R74" s="70"/>
      <c r="S74" s="70"/>
      <c r="T74" s="70"/>
      <c r="U74" s="70"/>
      <c r="V74" s="71"/>
      <c r="W74" s="72"/>
      <c r="X74" s="73"/>
      <c r="Y74" s="73"/>
      <c r="Z74" s="73"/>
      <c r="AA74" s="74"/>
      <c r="AB74" s="72"/>
      <c r="AC74" s="75"/>
      <c r="AD74" s="75"/>
      <c r="AE74" s="182"/>
    </row>
    <row r="75" spans="1:31" ht="22.5" customHeight="1" x14ac:dyDescent="0.25">
      <c r="A75" s="76"/>
      <c r="B75" s="77"/>
      <c r="C75" s="77"/>
      <c r="D75" s="77"/>
      <c r="E75" s="77"/>
      <c r="F75" s="77"/>
      <c r="G75" s="77"/>
      <c r="H75" s="77"/>
      <c r="I75" s="77"/>
      <c r="J75" s="77"/>
      <c r="K75" s="77"/>
      <c r="L75" s="77"/>
      <c r="M75" s="77"/>
      <c r="N75" s="77"/>
      <c r="O75" s="77"/>
      <c r="P75" s="78"/>
      <c r="Q75" s="183" t="s">
        <v>132</v>
      </c>
      <c r="R75" s="184"/>
      <c r="S75" s="184"/>
      <c r="T75" s="184"/>
      <c r="U75" s="184"/>
      <c r="V75" s="184"/>
      <c r="W75" s="184"/>
      <c r="X75" s="184"/>
      <c r="Y75" s="185"/>
      <c r="Z75" s="79" t="s">
        <v>133</v>
      </c>
      <c r="AA75" s="80">
        <f>SUM(AA10:AA74)</f>
        <v>9971</v>
      </c>
      <c r="AB75" s="186"/>
      <c r="AC75" s="184"/>
      <c r="AD75" s="184"/>
      <c r="AE75" s="187"/>
    </row>
    <row r="76" spans="1:31" ht="16.5" customHeight="1" x14ac:dyDescent="0.3">
      <c r="A76" s="81"/>
      <c r="B76" s="82" t="s">
        <v>134</v>
      </c>
      <c r="C76" s="83" t="s">
        <v>135</v>
      </c>
      <c r="D76" s="83"/>
      <c r="E76" s="83"/>
      <c r="F76" s="83"/>
      <c r="G76" s="83"/>
      <c r="H76" s="83"/>
      <c r="I76" s="83"/>
      <c r="J76" s="83"/>
      <c r="K76" s="83"/>
      <c r="L76" s="83"/>
      <c r="M76" s="83"/>
      <c r="N76" s="83"/>
      <c r="O76" s="83"/>
      <c r="P76" s="83"/>
      <c r="Q76" s="84"/>
      <c r="R76" s="81"/>
      <c r="S76" s="81"/>
      <c r="T76" s="81"/>
      <c r="U76" s="81"/>
      <c r="V76" s="81"/>
      <c r="W76" s="81"/>
      <c r="X76" s="81"/>
      <c r="Y76" s="81"/>
      <c r="Z76" s="81"/>
      <c r="AA76" s="85"/>
      <c r="AB76" s="81"/>
      <c r="AC76" s="81"/>
      <c r="AD76" s="81"/>
      <c r="AE76" s="81"/>
    </row>
    <row r="77" spans="1:31" ht="16.5" customHeight="1" x14ac:dyDescent="0.3">
      <c r="A77" s="81"/>
      <c r="B77" s="82" t="s">
        <v>136</v>
      </c>
      <c r="C77" s="83" t="s">
        <v>137</v>
      </c>
      <c r="D77" s="83"/>
      <c r="E77" s="83"/>
      <c r="F77" s="83"/>
      <c r="G77" s="83"/>
      <c r="H77" s="83"/>
      <c r="I77" s="83"/>
      <c r="J77" s="83"/>
      <c r="K77" s="83"/>
      <c r="L77" s="83"/>
      <c r="M77" s="83"/>
      <c r="N77" s="83"/>
      <c r="O77" s="83"/>
      <c r="P77" s="83"/>
      <c r="Q77" s="84"/>
      <c r="R77" s="81"/>
      <c r="S77" s="81"/>
      <c r="T77" s="81"/>
      <c r="U77" s="81"/>
      <c r="V77" s="81"/>
      <c r="W77" s="81"/>
      <c r="X77" s="81"/>
      <c r="Y77" s="81"/>
      <c r="Z77" s="81"/>
      <c r="AA77" s="85"/>
      <c r="AB77" s="81"/>
      <c r="AC77" s="81"/>
      <c r="AD77" s="81"/>
      <c r="AE77" s="81"/>
    </row>
    <row r="78" spans="1:31" ht="37.5" customHeight="1" x14ac:dyDescent="0.3">
      <c r="A78" s="81"/>
      <c r="B78" s="86" t="s">
        <v>138</v>
      </c>
      <c r="C78" s="87" t="s">
        <v>139</v>
      </c>
      <c r="D78" s="83"/>
      <c r="E78" s="83"/>
      <c r="F78" s="83"/>
      <c r="G78" s="83"/>
      <c r="H78" s="83"/>
      <c r="I78" s="83"/>
      <c r="J78" s="83"/>
      <c r="K78" s="83"/>
      <c r="L78" s="83"/>
      <c r="M78" s="83"/>
      <c r="N78" s="83"/>
      <c r="O78" s="83"/>
      <c r="P78" s="83"/>
      <c r="Q78" s="188" t="s">
        <v>140</v>
      </c>
      <c r="R78" s="189"/>
      <c r="S78" s="189"/>
      <c r="T78" s="88"/>
      <c r="U78" s="88"/>
      <c r="V78" s="88"/>
      <c r="W78" s="81"/>
      <c r="X78" s="81"/>
      <c r="Y78" s="81"/>
      <c r="Z78" s="81"/>
      <c r="AA78" s="85"/>
      <c r="AB78" s="81"/>
      <c r="AC78" s="81"/>
      <c r="AD78" s="81"/>
      <c r="AE78" s="81"/>
    </row>
    <row r="79" spans="1:31" ht="16.5" customHeight="1" x14ac:dyDescent="0.3">
      <c r="A79" s="81"/>
      <c r="B79" s="83" t="s">
        <v>141</v>
      </c>
      <c r="C79" s="83"/>
      <c r="D79" s="83"/>
      <c r="E79" s="83"/>
      <c r="F79" s="83"/>
      <c r="G79" s="83"/>
      <c r="H79" s="83"/>
      <c r="I79" s="83"/>
      <c r="J79" s="83"/>
      <c r="K79" s="83"/>
      <c r="L79" s="83"/>
      <c r="M79" s="83"/>
      <c r="N79" s="83"/>
      <c r="O79" s="83"/>
      <c r="P79" s="83"/>
      <c r="Q79" s="89"/>
      <c r="R79" s="89"/>
      <c r="S79" s="89"/>
      <c r="T79" s="89"/>
      <c r="U79" s="89"/>
      <c r="V79" s="89"/>
      <c r="W79" s="81"/>
      <c r="X79" s="81"/>
      <c r="Y79" s="81"/>
      <c r="Z79" s="81"/>
      <c r="AA79" s="85"/>
      <c r="AB79" s="81"/>
      <c r="AC79" s="81"/>
      <c r="AD79" s="81"/>
      <c r="AE79" s="81"/>
    </row>
    <row r="80" spans="1:31" ht="18" customHeight="1" x14ac:dyDescent="0.3">
      <c r="A80" s="81"/>
      <c r="B80" s="90" t="s">
        <v>142</v>
      </c>
      <c r="C80" s="83"/>
      <c r="D80" s="83"/>
      <c r="E80" s="83"/>
      <c r="F80" s="83"/>
      <c r="G80" s="83"/>
      <c r="H80" s="83"/>
      <c r="I80" s="83"/>
      <c r="J80" s="83"/>
      <c r="K80" s="83"/>
      <c r="L80" s="83"/>
      <c r="M80" s="83"/>
      <c r="N80" s="83"/>
      <c r="O80" s="83"/>
      <c r="P80" s="83"/>
      <c r="Q80" s="91" t="s">
        <v>143</v>
      </c>
      <c r="R80" s="92" t="s">
        <v>144</v>
      </c>
      <c r="S80" s="93" t="s">
        <v>145</v>
      </c>
      <c r="T80" s="81"/>
      <c r="U80" s="81"/>
      <c r="V80" s="81"/>
      <c r="W80" s="81"/>
      <c r="X80" s="85"/>
      <c r="Y80" s="81"/>
      <c r="Z80" s="81"/>
      <c r="AA80" s="81"/>
      <c r="AB80" s="81"/>
      <c r="AC80" s="81"/>
      <c r="AD80" s="81"/>
      <c r="AE80" s="81"/>
    </row>
    <row r="81" spans="1:31" ht="18" customHeight="1" x14ac:dyDescent="0.3">
      <c r="A81" s="81"/>
      <c r="B81" s="83"/>
      <c r="C81" s="83"/>
      <c r="D81" s="83"/>
      <c r="E81" s="83"/>
      <c r="F81" s="83"/>
      <c r="G81" s="83"/>
      <c r="H81" s="83"/>
      <c r="I81" s="83"/>
      <c r="J81" s="83"/>
      <c r="K81" s="83"/>
      <c r="L81" s="83"/>
      <c r="M81" s="83"/>
      <c r="N81" s="83"/>
      <c r="O81" s="83"/>
      <c r="P81" s="83"/>
      <c r="Q81" s="94" t="s">
        <v>146</v>
      </c>
      <c r="R81" s="275" t="s">
        <v>59</v>
      </c>
      <c r="S81" s="95">
        <f>+AA10</f>
        <v>9971</v>
      </c>
      <c r="T81" s="81"/>
      <c r="U81" s="81"/>
      <c r="V81" s="81"/>
      <c r="W81" s="81"/>
      <c r="X81" s="85"/>
      <c r="Y81" s="81"/>
      <c r="Z81" s="81"/>
      <c r="AA81" s="81"/>
      <c r="AB81" s="81"/>
      <c r="AC81" s="81"/>
      <c r="AD81" s="81"/>
      <c r="AE81" s="81"/>
    </row>
    <row r="82" spans="1:31" ht="16.5" x14ac:dyDescent="0.3">
      <c r="A82" s="81"/>
      <c r="B82" s="83"/>
      <c r="C82" s="83"/>
      <c r="D82" s="83"/>
      <c r="E82" s="83"/>
      <c r="F82" s="83"/>
      <c r="G82" s="83"/>
      <c r="H82" s="83"/>
      <c r="I82" s="83"/>
      <c r="J82" s="83"/>
      <c r="K82" s="83"/>
      <c r="L82" s="83"/>
      <c r="M82" s="83"/>
      <c r="N82" s="83"/>
      <c r="O82" s="83"/>
      <c r="P82" s="83"/>
      <c r="Q82" s="96"/>
      <c r="R82" s="97" t="s">
        <v>369</v>
      </c>
      <c r="S82" s="98">
        <f>SUM(S81)</f>
        <v>9971</v>
      </c>
      <c r="T82" s="81"/>
      <c r="U82" s="81"/>
      <c r="V82" s="81"/>
      <c r="W82" s="81"/>
      <c r="X82" s="85"/>
      <c r="Y82" s="81"/>
      <c r="Z82" s="81"/>
      <c r="AA82" s="81"/>
      <c r="AB82" s="81"/>
      <c r="AC82" s="81"/>
      <c r="AD82" s="81"/>
      <c r="AE82" s="81"/>
    </row>
    <row r="83" spans="1:31" ht="16.5" customHeight="1" x14ac:dyDescent="0.3">
      <c r="A83" s="81"/>
      <c r="B83" s="83"/>
      <c r="C83" s="83"/>
      <c r="D83" s="83"/>
      <c r="E83" s="83"/>
      <c r="F83" s="83"/>
      <c r="G83" s="83"/>
      <c r="H83" s="83"/>
      <c r="I83" s="83"/>
      <c r="J83" s="83"/>
      <c r="K83" s="83"/>
      <c r="L83" s="83"/>
      <c r="M83" s="83"/>
      <c r="N83" s="83"/>
      <c r="O83" s="83"/>
      <c r="P83" s="83"/>
      <c r="Q83" s="84"/>
      <c r="R83" s="81"/>
      <c r="S83" s="81"/>
      <c r="T83" s="81"/>
      <c r="U83" s="81"/>
      <c r="V83" s="81"/>
      <c r="W83" s="81"/>
      <c r="X83" s="85"/>
      <c r="Y83" s="81"/>
      <c r="Z83" s="81"/>
      <c r="AA83" s="81"/>
      <c r="AB83" s="81"/>
      <c r="AC83" s="81"/>
      <c r="AD83" s="81"/>
      <c r="AE83" s="81"/>
    </row>
    <row r="84" spans="1:31" ht="16.5" customHeight="1" x14ac:dyDescent="0.3">
      <c r="A84" s="81"/>
      <c r="B84" s="83"/>
      <c r="C84" s="83"/>
      <c r="D84" s="83"/>
      <c r="E84" s="83"/>
      <c r="F84" s="83"/>
      <c r="G84" s="83"/>
      <c r="H84" s="83"/>
      <c r="I84" s="83"/>
      <c r="J84" s="83"/>
      <c r="K84" s="83"/>
      <c r="L84" s="83"/>
      <c r="M84" s="83"/>
      <c r="N84" s="83"/>
      <c r="O84" s="83"/>
      <c r="P84" s="83"/>
      <c r="Q84" s="84"/>
      <c r="R84" s="81"/>
      <c r="S84" s="81"/>
      <c r="T84" s="81"/>
      <c r="U84" s="81"/>
      <c r="V84" s="81"/>
      <c r="W84" s="81"/>
      <c r="X84" s="85"/>
      <c r="Y84" s="81"/>
      <c r="Z84" s="81"/>
      <c r="AA84" s="81"/>
      <c r="AB84" s="81"/>
      <c r="AC84" s="81"/>
      <c r="AD84" s="81"/>
      <c r="AE84" s="81"/>
    </row>
    <row r="85" spans="1:31" ht="16.5" customHeight="1" x14ac:dyDescent="0.3">
      <c r="A85" s="81"/>
      <c r="B85" s="83"/>
      <c r="C85" s="83"/>
      <c r="D85" s="83"/>
      <c r="E85" s="83"/>
      <c r="F85" s="83"/>
      <c r="G85" s="83"/>
      <c r="H85" s="83"/>
      <c r="I85" s="83"/>
      <c r="J85" s="83"/>
      <c r="K85" s="83"/>
      <c r="L85" s="83"/>
      <c r="M85" s="83"/>
      <c r="N85" s="83"/>
      <c r="O85" s="83"/>
      <c r="P85" s="83"/>
      <c r="Q85" s="99"/>
      <c r="R85" s="100"/>
      <c r="S85" s="101"/>
      <c r="T85" s="81"/>
      <c r="U85" s="81"/>
      <c r="V85" s="81"/>
      <c r="W85" s="81"/>
      <c r="X85" s="85"/>
      <c r="Y85" s="81"/>
      <c r="Z85" s="81"/>
      <c r="AA85" s="81"/>
      <c r="AB85" s="81"/>
      <c r="AC85" s="81"/>
      <c r="AD85" s="81"/>
      <c r="AE85" s="81"/>
    </row>
    <row r="86" spans="1:31" ht="16.5" customHeight="1" x14ac:dyDescent="0.3">
      <c r="A86" s="81"/>
      <c r="B86" s="83"/>
      <c r="C86" s="83"/>
      <c r="D86" s="83"/>
      <c r="E86" s="83"/>
      <c r="F86" s="83"/>
      <c r="G86" s="83"/>
      <c r="H86" s="83"/>
      <c r="I86" s="83"/>
      <c r="J86" s="83"/>
      <c r="K86" s="83"/>
      <c r="L86" s="83"/>
      <c r="M86" s="83"/>
      <c r="N86" s="83"/>
      <c r="O86" s="83"/>
      <c r="P86" s="83"/>
      <c r="Q86" s="276" t="s">
        <v>147</v>
      </c>
      <c r="R86" s="102"/>
      <c r="S86" s="103"/>
      <c r="T86" s="81"/>
      <c r="U86" s="81"/>
      <c r="V86" s="81"/>
      <c r="W86" s="81"/>
      <c r="X86" s="85"/>
      <c r="Y86" s="81"/>
      <c r="Z86" s="81"/>
      <c r="AA86" s="81"/>
      <c r="AB86" s="81"/>
      <c r="AC86" s="81"/>
      <c r="AD86" s="81"/>
      <c r="AE86" s="81"/>
    </row>
    <row r="87" spans="1:31" ht="16.5" customHeight="1" x14ac:dyDescent="0.3">
      <c r="A87" s="81"/>
      <c r="B87" s="83"/>
      <c r="C87" s="83"/>
      <c r="D87" s="83"/>
      <c r="E87" s="83"/>
      <c r="F87" s="83"/>
      <c r="G87" s="83"/>
      <c r="H87" s="83"/>
      <c r="I87" s="83"/>
      <c r="J87" s="83"/>
      <c r="K87" s="83"/>
      <c r="L87" s="83"/>
      <c r="M87" s="83"/>
      <c r="N87" s="83"/>
      <c r="O87" s="83"/>
      <c r="P87" s="83"/>
      <c r="Q87" s="277" t="s">
        <v>148</v>
      </c>
      <c r="R87" s="104"/>
      <c r="S87" s="105">
        <v>0</v>
      </c>
      <c r="T87" s="81"/>
      <c r="U87" s="81"/>
      <c r="V87" s="81"/>
      <c r="W87" s="81"/>
      <c r="X87" s="85"/>
      <c r="Y87" s="81"/>
      <c r="Z87" s="81"/>
      <c r="AA87" s="81"/>
      <c r="AB87" s="81"/>
      <c r="AC87" s="81"/>
      <c r="AD87" s="81"/>
      <c r="AE87" s="81"/>
    </row>
    <row r="88" spans="1:31" ht="16.5" customHeight="1" x14ac:dyDescent="0.3">
      <c r="A88" s="81"/>
      <c r="B88" s="83"/>
      <c r="C88" s="83"/>
      <c r="D88" s="83"/>
      <c r="E88" s="83"/>
      <c r="F88" s="83"/>
      <c r="G88" s="83"/>
      <c r="H88" s="83"/>
      <c r="I88" s="83"/>
      <c r="J88" s="83"/>
      <c r="K88" s="83"/>
      <c r="L88" s="83"/>
      <c r="M88" s="83"/>
      <c r="N88" s="83"/>
      <c r="O88" s="83"/>
      <c r="P88" s="83"/>
      <c r="Q88" s="278" t="s">
        <v>149</v>
      </c>
      <c r="R88" s="106"/>
      <c r="S88" s="107">
        <f>+S82</f>
        <v>9971</v>
      </c>
      <c r="T88" s="81"/>
      <c r="U88" s="81"/>
      <c r="V88" s="81"/>
      <c r="W88" s="81"/>
      <c r="X88" s="85"/>
      <c r="Y88" s="81"/>
      <c r="Z88" s="81"/>
      <c r="AA88" s="81"/>
      <c r="AB88" s="81"/>
      <c r="AC88" s="81"/>
      <c r="AD88" s="81"/>
      <c r="AE88" s="81"/>
    </row>
    <row r="89" spans="1:31" ht="16.5" customHeight="1" x14ac:dyDescent="0.3">
      <c r="A89" s="81"/>
      <c r="B89" s="83"/>
      <c r="C89" s="83"/>
      <c r="D89" s="83"/>
      <c r="E89" s="83"/>
      <c r="F89" s="83"/>
      <c r="G89" s="83"/>
      <c r="H89" s="83"/>
      <c r="I89" s="83"/>
      <c r="J89" s="83"/>
      <c r="K89" s="83"/>
      <c r="L89" s="83"/>
      <c r="M89" s="83"/>
      <c r="N89" s="83"/>
      <c r="O89" s="83"/>
      <c r="P89" s="83"/>
      <c r="Q89" s="278" t="s">
        <v>150</v>
      </c>
      <c r="R89" s="108"/>
      <c r="S89" s="109">
        <v>0</v>
      </c>
      <c r="T89" s="81"/>
      <c r="U89" s="81"/>
      <c r="V89" s="81"/>
      <c r="W89" s="81"/>
      <c r="X89" s="85"/>
      <c r="Y89" s="81"/>
      <c r="Z89" s="81"/>
      <c r="AA89" s="81"/>
      <c r="AB89" s="81"/>
      <c r="AC89" s="81"/>
      <c r="AD89" s="81"/>
      <c r="AE89" s="81"/>
    </row>
    <row r="90" spans="1:31" ht="16.5" customHeight="1" x14ac:dyDescent="0.3">
      <c r="A90" s="81"/>
      <c r="B90" s="83"/>
      <c r="C90" s="83"/>
      <c r="D90" s="83"/>
      <c r="E90" s="83"/>
      <c r="F90" s="83"/>
      <c r="G90" s="83"/>
      <c r="H90" s="83"/>
      <c r="I90" s="83"/>
      <c r="J90" s="83"/>
      <c r="K90" s="83"/>
      <c r="L90" s="83"/>
      <c r="M90" s="83"/>
      <c r="N90" s="83"/>
      <c r="O90" s="83"/>
      <c r="P90" s="83"/>
      <c r="Q90" s="279" t="s">
        <v>151</v>
      </c>
      <c r="R90" s="111"/>
      <c r="S90" s="112">
        <f>SUM(S87:S89)</f>
        <v>9971</v>
      </c>
      <c r="T90" s="81"/>
      <c r="U90" s="81"/>
      <c r="V90" s="81"/>
      <c r="W90" s="81"/>
      <c r="X90" s="85"/>
      <c r="Y90" s="81"/>
      <c r="Z90" s="81"/>
      <c r="AA90" s="81"/>
      <c r="AB90" s="81"/>
      <c r="AC90" s="81"/>
      <c r="AD90" s="81"/>
      <c r="AE90" s="81"/>
    </row>
    <row r="91" spans="1:31" ht="16.5" customHeight="1" x14ac:dyDescent="0.3">
      <c r="A91" s="81"/>
      <c r="B91" s="83"/>
      <c r="C91" s="83"/>
      <c r="D91" s="83"/>
      <c r="E91" s="83"/>
      <c r="F91" s="83"/>
      <c r="G91" s="83"/>
      <c r="H91" s="83"/>
      <c r="I91" s="83"/>
      <c r="J91" s="83"/>
      <c r="K91" s="83"/>
      <c r="L91" s="83"/>
      <c r="M91" s="83"/>
      <c r="N91" s="83"/>
      <c r="O91" s="83"/>
      <c r="P91" s="83"/>
      <c r="Q91" s="110"/>
      <c r="R91" s="111"/>
      <c r="S91" s="113"/>
      <c r="T91" s="81"/>
      <c r="U91" s="81"/>
      <c r="V91" s="81"/>
      <c r="W91" s="81"/>
      <c r="X91" s="85"/>
      <c r="Y91" s="81"/>
      <c r="Z91" s="81"/>
      <c r="AA91" s="81"/>
      <c r="AB91" s="81"/>
      <c r="AC91" s="81"/>
      <c r="AD91" s="81"/>
      <c r="AE91" s="81"/>
    </row>
    <row r="92" spans="1:31" ht="16.5" customHeight="1" x14ac:dyDescent="0.3">
      <c r="A92" s="81"/>
      <c r="B92" s="83"/>
      <c r="C92" s="83"/>
      <c r="D92" s="83"/>
      <c r="E92" s="83"/>
      <c r="F92" s="83"/>
      <c r="G92" s="83"/>
      <c r="H92" s="83"/>
      <c r="I92" s="83"/>
      <c r="J92" s="83"/>
      <c r="K92" s="83"/>
      <c r="L92" s="83"/>
      <c r="M92" s="83"/>
      <c r="N92" s="83"/>
      <c r="O92" s="83"/>
      <c r="P92" s="83"/>
      <c r="Q92" s="276" t="s">
        <v>152</v>
      </c>
      <c r="R92" s="102"/>
      <c r="S92" s="114"/>
      <c r="T92" s="81"/>
      <c r="U92" s="81"/>
      <c r="V92" s="81"/>
      <c r="W92" s="81"/>
      <c r="X92" s="85"/>
      <c r="Y92" s="81"/>
      <c r="Z92" s="81"/>
      <c r="AA92" s="81"/>
      <c r="AB92" s="81"/>
      <c r="AC92" s="81"/>
      <c r="AD92" s="81"/>
      <c r="AE92" s="81"/>
    </row>
    <row r="93" spans="1:31" ht="16.5" customHeight="1" x14ac:dyDescent="0.3">
      <c r="A93" s="81"/>
      <c r="B93" s="83"/>
      <c r="C93" s="83"/>
      <c r="D93" s="83"/>
      <c r="E93" s="83"/>
      <c r="F93" s="83"/>
      <c r="G93" s="83"/>
      <c r="H93" s="83"/>
      <c r="I93" s="83"/>
      <c r="J93" s="83"/>
      <c r="K93" s="83"/>
      <c r="L93" s="83"/>
      <c r="M93" s="83"/>
      <c r="N93" s="83"/>
      <c r="O93" s="83"/>
      <c r="P93" s="83"/>
      <c r="Q93" s="280" t="s">
        <v>153</v>
      </c>
      <c r="R93" s="115"/>
      <c r="S93" s="116">
        <f>+SUM(S81)</f>
        <v>9971</v>
      </c>
      <c r="T93" s="81"/>
      <c r="U93" s="81"/>
      <c r="V93" s="81"/>
      <c r="W93" s="81"/>
      <c r="X93" s="85"/>
      <c r="Y93" s="81"/>
      <c r="Z93" s="81"/>
      <c r="AA93" s="81"/>
      <c r="AB93" s="81"/>
      <c r="AC93" s="81"/>
      <c r="AD93" s="81"/>
      <c r="AE93" s="81"/>
    </row>
    <row r="94" spans="1:31" ht="16.5" customHeight="1" x14ac:dyDescent="0.3">
      <c r="A94" s="81"/>
      <c r="B94" s="83"/>
      <c r="C94" s="83"/>
      <c r="D94" s="83"/>
      <c r="E94" s="83"/>
      <c r="F94" s="83"/>
      <c r="G94" s="83"/>
      <c r="H94" s="83"/>
      <c r="I94" s="83"/>
      <c r="J94" s="83"/>
      <c r="K94" s="83"/>
      <c r="L94" s="83"/>
      <c r="M94" s="83"/>
      <c r="N94" s="83"/>
      <c r="O94" s="83"/>
      <c r="P94" s="83"/>
      <c r="Q94" s="281" t="s">
        <v>154</v>
      </c>
      <c r="R94" s="117"/>
      <c r="S94" s="118">
        <v>0</v>
      </c>
      <c r="T94" s="81"/>
      <c r="U94" s="81"/>
      <c r="V94" s="81"/>
      <c r="W94" s="81"/>
      <c r="X94" s="85"/>
      <c r="Y94" s="81"/>
      <c r="Z94" s="81"/>
      <c r="AA94" s="81"/>
      <c r="AB94" s="81"/>
      <c r="AC94" s="81"/>
      <c r="AD94" s="81"/>
      <c r="AE94" s="81"/>
    </row>
    <row r="95" spans="1:31" ht="16.5" customHeight="1" x14ac:dyDescent="0.3">
      <c r="A95" s="81"/>
      <c r="B95" s="83"/>
      <c r="C95" s="83"/>
      <c r="D95" s="83"/>
      <c r="E95" s="83"/>
      <c r="F95" s="83"/>
      <c r="G95" s="83"/>
      <c r="H95" s="83"/>
      <c r="I95" s="83"/>
      <c r="J95" s="83"/>
      <c r="K95" s="83"/>
      <c r="L95" s="83"/>
      <c r="M95" s="83"/>
      <c r="N95" s="83"/>
      <c r="O95" s="83"/>
      <c r="P95" s="83"/>
      <c r="Q95" s="282" t="s">
        <v>155</v>
      </c>
      <c r="R95" s="117"/>
      <c r="S95" s="119">
        <v>0</v>
      </c>
      <c r="T95" s="81"/>
      <c r="U95" s="81"/>
      <c r="V95" s="81"/>
      <c r="W95" s="81"/>
      <c r="X95" s="85"/>
      <c r="Y95" s="81"/>
      <c r="Z95" s="81"/>
      <c r="AA95" s="81"/>
      <c r="AB95" s="81"/>
      <c r="AC95" s="81"/>
      <c r="AD95" s="81"/>
      <c r="AE95" s="81"/>
    </row>
    <row r="96" spans="1:31" ht="16.5" customHeight="1" x14ac:dyDescent="0.3">
      <c r="A96" s="81"/>
      <c r="B96" s="83"/>
      <c r="C96" s="83"/>
      <c r="D96" s="83"/>
      <c r="E96" s="83"/>
      <c r="F96" s="83"/>
      <c r="G96" s="83"/>
      <c r="H96" s="83"/>
      <c r="I96" s="83"/>
      <c r="J96" s="83"/>
      <c r="K96" s="83"/>
      <c r="L96" s="83"/>
      <c r="M96" s="83"/>
      <c r="N96" s="83"/>
      <c r="O96" s="83"/>
      <c r="P96" s="83"/>
      <c r="Q96" s="281" t="s">
        <v>156</v>
      </c>
      <c r="R96" s="117"/>
      <c r="S96" s="120">
        <v>0</v>
      </c>
      <c r="T96" s="81"/>
      <c r="U96" s="81"/>
      <c r="V96" s="81"/>
      <c r="W96" s="81"/>
      <c r="X96" s="85"/>
      <c r="Y96" s="81"/>
      <c r="Z96" s="81"/>
      <c r="AA96" s="81"/>
      <c r="AB96" s="81"/>
      <c r="AC96" s="81"/>
      <c r="AD96" s="81"/>
      <c r="AE96" s="81"/>
    </row>
    <row r="97" spans="1:31" ht="16.5" customHeight="1" x14ac:dyDescent="0.3">
      <c r="A97" s="81"/>
      <c r="B97" s="83"/>
      <c r="C97" s="83"/>
      <c r="D97" s="83"/>
      <c r="E97" s="83"/>
      <c r="F97" s="83"/>
      <c r="G97" s="83"/>
      <c r="H97" s="83"/>
      <c r="I97" s="83"/>
      <c r="J97" s="83"/>
      <c r="K97" s="83"/>
      <c r="L97" s="83"/>
      <c r="M97" s="83"/>
      <c r="N97" s="83"/>
      <c r="O97" s="83"/>
      <c r="P97" s="83"/>
      <c r="Q97" s="279" t="s">
        <v>151</v>
      </c>
      <c r="R97" s="111"/>
      <c r="S97" s="121">
        <f>SUM(S93:S96)</f>
        <v>9971</v>
      </c>
      <c r="T97" s="81"/>
      <c r="U97" s="81"/>
      <c r="V97" s="81"/>
      <c r="W97" s="81"/>
      <c r="X97" s="85"/>
      <c r="Y97" s="81"/>
      <c r="Z97" s="81"/>
      <c r="AA97" s="81"/>
      <c r="AB97" s="81"/>
      <c r="AC97" s="81"/>
      <c r="AD97" s="81"/>
      <c r="AE97" s="81"/>
    </row>
    <row r="98" spans="1:31" ht="16.5" customHeight="1" x14ac:dyDescent="0.3">
      <c r="A98" s="81"/>
      <c r="B98" s="83"/>
      <c r="C98" s="83"/>
      <c r="D98" s="83"/>
      <c r="E98" s="83"/>
      <c r="F98" s="83"/>
      <c r="G98" s="83"/>
      <c r="H98" s="83"/>
      <c r="I98" s="83"/>
      <c r="J98" s="83"/>
      <c r="K98" s="83"/>
      <c r="L98" s="83"/>
      <c r="M98" s="83"/>
      <c r="N98" s="83"/>
      <c r="O98" s="83"/>
      <c r="P98" s="83"/>
      <c r="Q98" s="122"/>
      <c r="R98" s="123"/>
      <c r="S98" s="124"/>
      <c r="T98" s="81"/>
      <c r="U98" s="81"/>
      <c r="V98" s="81"/>
      <c r="W98" s="81"/>
      <c r="X98" s="85"/>
      <c r="Y98" s="81"/>
      <c r="Z98" s="81"/>
      <c r="AA98" s="81"/>
      <c r="AB98" s="81"/>
      <c r="AC98" s="81"/>
      <c r="AD98" s="81"/>
      <c r="AE98" s="81"/>
    </row>
  </sheetData>
  <mergeCells count="249">
    <mergeCell ref="I3:P3"/>
    <mergeCell ref="Q3:AE3"/>
    <mergeCell ref="A1:H1"/>
    <mergeCell ref="I1:P1"/>
    <mergeCell ref="Q1:AE1"/>
    <mergeCell ref="A2:H2"/>
    <mergeCell ref="I2:P2"/>
    <mergeCell ref="Q2:AE2"/>
    <mergeCell ref="A3:H3"/>
    <mergeCell ref="A4:H4"/>
    <mergeCell ref="I4:P4"/>
    <mergeCell ref="Q4:AE4"/>
    <mergeCell ref="B7:C7"/>
    <mergeCell ref="D7:H7"/>
    <mergeCell ref="I7:P7"/>
    <mergeCell ref="Q7:AE7"/>
    <mergeCell ref="L8:M8"/>
    <mergeCell ref="Q8:X8"/>
    <mergeCell ref="Y8:AA8"/>
    <mergeCell ref="AB8:AD8"/>
    <mergeCell ref="AE8:AE9"/>
    <mergeCell ref="H8:H9"/>
    <mergeCell ref="I8:I9"/>
    <mergeCell ref="J8:J9"/>
    <mergeCell ref="K8:K9"/>
    <mergeCell ref="N8:N9"/>
    <mergeCell ref="O8:O9"/>
    <mergeCell ref="P8:P9"/>
    <mergeCell ref="B8:B9"/>
    <mergeCell ref="A7:A9"/>
    <mergeCell ref="C8:C9"/>
    <mergeCell ref="D8:D9"/>
    <mergeCell ref="E8:E9"/>
    <mergeCell ref="M10:M14"/>
    <mergeCell ref="N10:N14"/>
    <mergeCell ref="O10:O14"/>
    <mergeCell ref="P10:P14"/>
    <mergeCell ref="AE10:AE14"/>
    <mergeCell ref="AE15:AE19"/>
    <mergeCell ref="AE20:AE24"/>
    <mergeCell ref="C10:C14"/>
    <mergeCell ref="D10:D14"/>
    <mergeCell ref="H10:H14"/>
    <mergeCell ref="I10:I14"/>
    <mergeCell ref="J10:J14"/>
    <mergeCell ref="K10:K14"/>
    <mergeCell ref="L10:L14"/>
    <mergeCell ref="O15:O19"/>
    <mergeCell ref="P15:P19"/>
    <mergeCell ref="E10:E14"/>
    <mergeCell ref="D15:D19"/>
    <mergeCell ref="E15:E19"/>
    <mergeCell ref="F20:F24"/>
    <mergeCell ref="G20:G24"/>
    <mergeCell ref="H20:H24"/>
    <mergeCell ref="I20:I24"/>
    <mergeCell ref="M55:M59"/>
    <mergeCell ref="K35:K39"/>
    <mergeCell ref="L35:L39"/>
    <mergeCell ref="K40:K44"/>
    <mergeCell ref="L40:L44"/>
    <mergeCell ref="L45:L49"/>
    <mergeCell ref="K25:K29"/>
    <mergeCell ref="L25:L29"/>
    <mergeCell ref="AE25:AE29"/>
    <mergeCell ref="P25:P29"/>
    <mergeCell ref="AE70:AE74"/>
    <mergeCell ref="Q75:Y75"/>
    <mergeCell ref="AB75:AE75"/>
    <mergeCell ref="Q78:S78"/>
    <mergeCell ref="N30:N34"/>
    <mergeCell ref="O30:O34"/>
    <mergeCell ref="AE30:AE34"/>
    <mergeCell ref="AE35:AE39"/>
    <mergeCell ref="AE40:AE44"/>
    <mergeCell ref="AE45:AE49"/>
    <mergeCell ref="AE50:AE54"/>
    <mergeCell ref="P30:P34"/>
    <mergeCell ref="N55:N59"/>
    <mergeCell ref="O55:O59"/>
    <mergeCell ref="P55:P59"/>
    <mergeCell ref="AE55:AE59"/>
    <mergeCell ref="AE60:AE64"/>
    <mergeCell ref="K15:K19"/>
    <mergeCell ref="L15:L19"/>
    <mergeCell ref="M15:M19"/>
    <mergeCell ref="N15:N19"/>
    <mergeCell ref="F10:F14"/>
    <mergeCell ref="F15:F19"/>
    <mergeCell ref="G15:G19"/>
    <mergeCell ref="H15:H19"/>
    <mergeCell ref="AE65:AE69"/>
    <mergeCell ref="G30:G34"/>
    <mergeCell ref="H30:H34"/>
    <mergeCell ref="I30:I34"/>
    <mergeCell ref="J30:J34"/>
    <mergeCell ref="K30:K34"/>
    <mergeCell ref="L30:L34"/>
    <mergeCell ref="M30:M34"/>
    <mergeCell ref="G50:G54"/>
    <mergeCell ref="H50:H54"/>
    <mergeCell ref="I50:I54"/>
    <mergeCell ref="J50:J54"/>
    <mergeCell ref="K50:K54"/>
    <mergeCell ref="L50:L54"/>
    <mergeCell ref="K55:K59"/>
    <mergeCell ref="L55:L59"/>
    <mergeCell ref="D30:D34"/>
    <mergeCell ref="E30:E34"/>
    <mergeCell ref="F30:F34"/>
    <mergeCell ref="B20:B24"/>
    <mergeCell ref="F8:F9"/>
    <mergeCell ref="G8:G9"/>
    <mergeCell ref="G10:G14"/>
    <mergeCell ref="I15:I19"/>
    <mergeCell ref="J15:J19"/>
    <mergeCell ref="D25:D29"/>
    <mergeCell ref="E25:E29"/>
    <mergeCell ref="F25:F29"/>
    <mergeCell ref="G25:G29"/>
    <mergeCell ref="H25:H29"/>
    <mergeCell ref="I25:I29"/>
    <mergeCell ref="J25:J29"/>
    <mergeCell ref="B10:B14"/>
    <mergeCell ref="N50:N54"/>
    <mergeCell ref="O50:O54"/>
    <mergeCell ref="P50:P54"/>
    <mergeCell ref="M50:M54"/>
    <mergeCell ref="M35:M39"/>
    <mergeCell ref="N35:N39"/>
    <mergeCell ref="O35:O39"/>
    <mergeCell ref="P35:P39"/>
    <mergeCell ref="M40:M44"/>
    <mergeCell ref="N40:N44"/>
    <mergeCell ref="O40:O44"/>
    <mergeCell ref="P40:P44"/>
    <mergeCell ref="M45:M49"/>
    <mergeCell ref="N45:N49"/>
    <mergeCell ref="O45:O49"/>
    <mergeCell ref="P45:P49"/>
    <mergeCell ref="F35:F39"/>
    <mergeCell ref="G35:G39"/>
    <mergeCell ref="H35:H39"/>
    <mergeCell ref="I35:I39"/>
    <mergeCell ref="J35:J39"/>
    <mergeCell ref="M20:M24"/>
    <mergeCell ref="N20:N24"/>
    <mergeCell ref="O20:O24"/>
    <mergeCell ref="P20:P24"/>
    <mergeCell ref="M25:M29"/>
    <mergeCell ref="N25:N29"/>
    <mergeCell ref="O25:O29"/>
    <mergeCell ref="J20:J24"/>
    <mergeCell ref="K20:K24"/>
    <mergeCell ref="L20:L24"/>
    <mergeCell ref="F50:F54"/>
    <mergeCell ref="I55:I59"/>
    <mergeCell ref="J55:J59"/>
    <mergeCell ref="B55:B59"/>
    <mergeCell ref="C55:C59"/>
    <mergeCell ref="D55:D59"/>
    <mergeCell ref="E55:E59"/>
    <mergeCell ref="F55:F59"/>
    <mergeCell ref="G55:G59"/>
    <mergeCell ref="H55:H59"/>
    <mergeCell ref="F40:F44"/>
    <mergeCell ref="G40:G44"/>
    <mergeCell ref="H40:H44"/>
    <mergeCell ref="I40:I44"/>
    <mergeCell ref="J40:J44"/>
    <mergeCell ref="J45:J49"/>
    <mergeCell ref="K45:K49"/>
    <mergeCell ref="C45:C49"/>
    <mergeCell ref="D45:D49"/>
    <mergeCell ref="E45:E49"/>
    <mergeCell ref="F45:F49"/>
    <mergeCell ref="G45:G49"/>
    <mergeCell ref="H45:H49"/>
    <mergeCell ref="I45:I49"/>
    <mergeCell ref="A10:A31"/>
    <mergeCell ref="C15:C19"/>
    <mergeCell ref="C20:C24"/>
    <mergeCell ref="D20:D24"/>
    <mergeCell ref="E20:E24"/>
    <mergeCell ref="E35:E39"/>
    <mergeCell ref="E40:E44"/>
    <mergeCell ref="B15:B19"/>
    <mergeCell ref="B40:B44"/>
    <mergeCell ref="C40:C44"/>
    <mergeCell ref="D40:D44"/>
    <mergeCell ref="A32:A57"/>
    <mergeCell ref="B45:B49"/>
    <mergeCell ref="B50:B54"/>
    <mergeCell ref="C50:C54"/>
    <mergeCell ref="D50:D54"/>
    <mergeCell ref="E50:E54"/>
    <mergeCell ref="B35:B39"/>
    <mergeCell ref="C35:C39"/>
    <mergeCell ref="D35:D39"/>
    <mergeCell ref="B25:B29"/>
    <mergeCell ref="C25:C29"/>
    <mergeCell ref="B30:B34"/>
    <mergeCell ref="C30:C34"/>
    <mergeCell ref="A58:A74"/>
    <mergeCell ref="B60:B64"/>
    <mergeCell ref="C60:C64"/>
    <mergeCell ref="D60:D64"/>
    <mergeCell ref="E60:E64"/>
    <mergeCell ref="M60:M64"/>
    <mergeCell ref="N60:N64"/>
    <mergeCell ref="O60:O64"/>
    <mergeCell ref="P60:P64"/>
    <mergeCell ref="F60:F64"/>
    <mergeCell ref="G60:G64"/>
    <mergeCell ref="H60:H64"/>
    <mergeCell ref="I60:I64"/>
    <mergeCell ref="J60:J64"/>
    <mergeCell ref="K60:K64"/>
    <mergeCell ref="L60:L64"/>
    <mergeCell ref="B65:B69"/>
    <mergeCell ref="C65:C69"/>
    <mergeCell ref="K65:K69"/>
    <mergeCell ref="L65:L69"/>
    <mergeCell ref="M65:M69"/>
    <mergeCell ref="N65:N69"/>
    <mergeCell ref="O65:O69"/>
    <mergeCell ref="P65:P69"/>
    <mergeCell ref="D65:D69"/>
    <mergeCell ref="E65:E69"/>
    <mergeCell ref="F65:F69"/>
    <mergeCell ref="G65:G69"/>
    <mergeCell ref="H65:H69"/>
    <mergeCell ref="I65:I69"/>
    <mergeCell ref="J65:J69"/>
    <mergeCell ref="B70:B74"/>
    <mergeCell ref="C70:C74"/>
    <mergeCell ref="K70:K74"/>
    <mergeCell ref="L70:L74"/>
    <mergeCell ref="M70:M74"/>
    <mergeCell ref="N70:N74"/>
    <mergeCell ref="O70:O74"/>
    <mergeCell ref="P70:P74"/>
    <mergeCell ref="D70:D74"/>
    <mergeCell ref="E70:E74"/>
    <mergeCell ref="F70:F74"/>
    <mergeCell ref="G70:G74"/>
    <mergeCell ref="H70:H74"/>
    <mergeCell ref="I70:I74"/>
    <mergeCell ref="J70:J74"/>
  </mergeCells>
  <dataValidations count="6">
    <dataValidation type="list" allowBlank="1" showErrorMessage="1" sqref="E15 E20 E25 E30 E35 E40 E45 E50 E55 E60 E65 E70">
      <formula1>INDIRECT($D15)</formula1>
    </dataValidation>
    <dataValidation type="list" allowBlank="1" showInputMessage="1" showErrorMessage="1" prompt="Orientación: - Escoja un Lineamiento Estratégico de la lista despegable." sqref="E10">
      <formula1>INDIRECT($D10)</formula1>
    </dataValidation>
    <dataValidation type="list" allowBlank="1" showInputMessage="1" showErrorMessage="1" prompt="Orientación: - Escoja un Eje Estratégico de la lista despegable." sqref="D10">
      <formula1>INDIRECT($F10)</formula1>
    </dataValidation>
    <dataValidation type="list" allowBlank="1" showInputMessage="1" showErrorMessage="1" prompt="Orientación: - Escoja una Política Pública/Meta Nacional de la lista despegable." sqref="C10">
      <formula1>INDIRECT($B10)</formula1>
    </dataValidation>
    <dataValidation type="list" allowBlank="1" showErrorMessage="1" sqref="D15 D20 D25 D30 D35 D40 D45 D50 D55 D60 D65 D70">
      <formula1>INDIRECT($F15)</formula1>
    </dataValidation>
    <dataValidation type="decimal" allowBlank="1" showInputMessage="1" showErrorMessage="1" prompt="DPLAN - Sólo debe ingresar valores, NO porcentajes." sqref="L10:M10 L30:M30 L35:M35 L40:M40 L45:M45 L50:M50 L55:M55 L60:M60 L65:M65 L70:M70">
      <formula1>0</formula1>
      <formula2>1000000</formula2>
    </dataValidation>
  </dataValidations>
  <printOptions horizontalCentered="1"/>
  <pageMargins left="0" right="0" top="0.78740157480314965" bottom="0.35433070866141736" header="0" footer="0"/>
  <pageSetup paperSize="9" scale="70" pageOrder="overThenDown" orientation="landscape" r:id="rId1"/>
  <headerFooter>
    <oddHeader>&amp;L&amp;"Britannic Bold,Normal"&amp;12&amp;K002060POA 2022 Ajustado a la Reforma Pesupuestaria N° 008/2022&amp;"-,Normal"&amp;11&amp;K01+000
&amp;"Cambria,Cursiva"&amp;12&amp;K0070C0Dirección de Educación Continua&amp;C&amp;"Century Schoolbook,Normal"&amp;12&amp;K002060&amp;P</oddHead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ErrorMessage="1">
          <x14:formula1>
            <xm:f>INDIRECT('Estrategias DAFO'!$A$3)</xm:f>
          </x14:formula1>
          <xm:sqref>H10 H15 H20 H25 H30 H35 H40 H45 H50 H55 H60 H65 H70</xm:sqref>
        </x14:dataValidation>
        <x14:dataValidation type="list" allowBlank="1" showErrorMessage="1">
          <x14:formula1>
            <xm:f>(PEDI!$O$3:$O$11)</xm:f>
          </x14:formula1>
          <xm:sqref>G15 G20 G25 G30 G35 G40 G45 G50 G55 G60 G65 G70</xm:sqref>
        </x14:dataValidation>
        <x14:dataValidation type="list" allowBlank="1" showErrorMessage="1">
          <x14:formula1>
            <xm:f>PEDI!Q$3:Q$6</xm:f>
          </x14:formula1>
          <xm:sqref>D5</xm:sqref>
        </x14:dataValidation>
        <x14:dataValidation type="list" allowBlank="1" showInputMessage="1" showErrorMessage="1" prompt="Orientación: - Escoja un OEI de la lista despegable.">
          <x14:formula1>
            <xm:f>PEDI!$A$2:$D$2</xm:f>
          </x14:formula1>
          <xm:sqref>F10</xm:sqref>
        </x14:dataValidation>
        <x14:dataValidation type="list" allowBlank="1" showInputMessage="1" showErrorMessage="1" prompt="Orientación: - Escoja un Producto Institucional de la lista despegable.">
          <x14:formula1>
            <xm:f>(PEDI!$O$3:$O$11)</xm:f>
          </x14:formula1>
          <xm:sqref>G10</xm:sqref>
        </x14:dataValidation>
        <x14:dataValidation type="list" allowBlank="1" showErrorMessage="1">
          <x14:formula1>
            <xm:f>PEDI!$A$2:$D$2</xm:f>
          </x14:formula1>
          <xm:sqref>F15 F20 F25 F30 F35 F40 F45 F50 F55 F60 F65 F70</xm:sqref>
        </x14:dataValidation>
        <x14:dataValidation type="list" allowBlank="1" showErrorMessage="1">
          <x14:formula1>
            <xm:f>PND!$C$3:$C$6</xm:f>
          </x14:formula1>
          <xm:sqref>C15 C20 C25 C30 C35 C40 C45 C50 C55 C60 C65 C70</xm:sqref>
        </x14:dataValidation>
        <x14:dataValidation type="list" allowBlank="1" showErrorMessage="1">
          <x14:formula1>
            <xm:f>PND!$B$3:$B$6</xm:f>
          </x14:formula1>
          <xm:sqref>B15 B20 B25 B30 B35 B40 B45 B50 B55 B60 B65 B70</xm:sqref>
        </x14:dataValidation>
        <x14:dataValidation type="list" allowBlank="1" showInputMessage="1" showErrorMessage="1" prompt="Orientación: - Escoja un Objetivo Nacional de la lista despegable.">
          <x14:formula1>
            <xm:f>PND!$B$3:$B$6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6"/>
  </sheetPr>
  <dimension ref="A1:C1000"/>
  <sheetViews>
    <sheetView showGridLines="0" workbookViewId="0"/>
  </sheetViews>
  <sheetFormatPr baseColWidth="10" defaultColWidth="14.42578125" defaultRowHeight="15" customHeight="1" x14ac:dyDescent="0.25"/>
  <cols>
    <col min="1" max="1" width="26.5703125" customWidth="1"/>
    <col min="2" max="2" width="38.5703125" customWidth="1"/>
    <col min="3" max="3" width="38.85546875" customWidth="1"/>
    <col min="4" max="26" width="10.7109375" customWidth="1"/>
  </cols>
  <sheetData>
    <row r="1" spans="1:3" ht="22.5" x14ac:dyDescent="0.25">
      <c r="A1" s="230" t="s">
        <v>157</v>
      </c>
      <c r="B1" s="231"/>
      <c r="C1" s="231"/>
    </row>
    <row r="2" spans="1:3" ht="25.5" x14ac:dyDescent="0.25">
      <c r="A2" s="125" t="s">
        <v>158</v>
      </c>
      <c r="B2" s="126" t="s">
        <v>159</v>
      </c>
      <c r="C2" s="126" t="s">
        <v>160</v>
      </c>
    </row>
    <row r="3" spans="1:3" ht="72" customHeight="1" x14ac:dyDescent="0.25">
      <c r="A3" s="127" t="s">
        <v>161</v>
      </c>
      <c r="B3" s="128" t="s">
        <v>162</v>
      </c>
      <c r="C3" s="127" t="s">
        <v>163</v>
      </c>
    </row>
    <row r="4" spans="1:3" ht="59.25" customHeight="1" x14ac:dyDescent="0.25">
      <c r="A4" s="129" t="s">
        <v>164</v>
      </c>
      <c r="B4" s="130" t="s">
        <v>45</v>
      </c>
      <c r="C4" s="129" t="s">
        <v>165</v>
      </c>
    </row>
    <row r="5" spans="1:3" ht="60.75" customHeight="1" x14ac:dyDescent="0.25">
      <c r="A5" s="129" t="s">
        <v>166</v>
      </c>
      <c r="B5" s="130" t="s">
        <v>45</v>
      </c>
      <c r="C5" s="129" t="s">
        <v>167</v>
      </c>
    </row>
    <row r="6" spans="1:3" ht="69" customHeight="1" x14ac:dyDescent="0.25">
      <c r="A6" s="129" t="s">
        <v>49</v>
      </c>
      <c r="B6" s="130" t="s">
        <v>45</v>
      </c>
      <c r="C6" s="129" t="s">
        <v>46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Z1000"/>
  <sheetViews>
    <sheetView showGridLines="0" workbookViewId="0"/>
  </sheetViews>
  <sheetFormatPr baseColWidth="10" defaultColWidth="14.42578125" defaultRowHeight="15" customHeight="1" x14ac:dyDescent="0.25"/>
  <cols>
    <col min="1" max="1" width="5.140625" customWidth="1"/>
    <col min="2" max="2" width="32.140625" customWidth="1"/>
    <col min="3" max="3" width="22.5703125" customWidth="1"/>
    <col min="4" max="4" width="37.85546875" customWidth="1"/>
    <col min="5" max="5" width="22.5703125" customWidth="1"/>
    <col min="6" max="6" width="16.5703125" customWidth="1"/>
    <col min="7" max="7" width="18.7109375" customWidth="1"/>
    <col min="8" max="26" width="10.7109375" customWidth="1"/>
  </cols>
  <sheetData>
    <row r="1" spans="1:26" x14ac:dyDescent="0.25">
      <c r="A1" s="236" t="s">
        <v>168</v>
      </c>
      <c r="B1" s="189"/>
      <c r="C1" s="189"/>
      <c r="D1" s="189"/>
      <c r="E1" s="189"/>
      <c r="F1" s="189"/>
      <c r="G1" s="189"/>
      <c r="H1" s="131"/>
      <c r="I1" s="131"/>
      <c r="J1" s="131"/>
      <c r="K1" s="131"/>
      <c r="L1" s="131"/>
      <c r="M1" s="131"/>
      <c r="N1" s="131"/>
      <c r="O1" s="131"/>
      <c r="P1" s="131"/>
      <c r="Q1" s="131"/>
      <c r="R1" s="131"/>
      <c r="S1" s="131"/>
      <c r="T1" s="131"/>
      <c r="U1" s="131"/>
      <c r="V1" s="131"/>
      <c r="W1" s="131"/>
      <c r="X1" s="131"/>
      <c r="Y1" s="131"/>
      <c r="Z1" s="131"/>
    </row>
    <row r="2" spans="1:26"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6" ht="30.75" customHeight="1" x14ac:dyDescent="0.25">
      <c r="A3" s="132" t="s">
        <v>169</v>
      </c>
      <c r="B3" s="133" t="s">
        <v>170</v>
      </c>
      <c r="C3" s="133" t="s">
        <v>171</v>
      </c>
      <c r="D3" s="133" t="s">
        <v>172</v>
      </c>
      <c r="E3" s="133" t="s">
        <v>173</v>
      </c>
      <c r="F3" s="133" t="s">
        <v>174</v>
      </c>
      <c r="G3" s="133" t="s">
        <v>175</v>
      </c>
      <c r="H3" s="131"/>
      <c r="I3" s="131"/>
      <c r="J3" s="131"/>
      <c r="K3" s="131"/>
      <c r="L3" s="131"/>
      <c r="M3" s="131"/>
      <c r="N3" s="131"/>
      <c r="O3" s="131"/>
      <c r="P3" s="131"/>
      <c r="Q3" s="131"/>
      <c r="R3" s="131"/>
      <c r="S3" s="131"/>
      <c r="T3" s="131"/>
      <c r="U3" s="131"/>
      <c r="V3" s="131"/>
      <c r="W3" s="131"/>
      <c r="X3" s="131"/>
      <c r="Y3" s="131"/>
      <c r="Z3" s="131"/>
    </row>
    <row r="4" spans="1:26" ht="60" customHeight="1" x14ac:dyDescent="0.25">
      <c r="A4" s="232">
        <v>1</v>
      </c>
      <c r="B4" s="134" t="s">
        <v>176</v>
      </c>
      <c r="C4" s="235" t="s">
        <v>177</v>
      </c>
      <c r="D4" s="235" t="s">
        <v>178</v>
      </c>
      <c r="E4" s="235" t="s">
        <v>179</v>
      </c>
      <c r="F4" s="235" t="s">
        <v>180</v>
      </c>
      <c r="G4" s="235" t="s">
        <v>181</v>
      </c>
      <c r="H4" s="131"/>
      <c r="I4" s="131"/>
      <c r="J4" s="131"/>
      <c r="K4" s="131"/>
      <c r="L4" s="131"/>
      <c r="M4" s="131"/>
      <c r="N4" s="131"/>
      <c r="O4" s="131"/>
      <c r="P4" s="131"/>
      <c r="Q4" s="131"/>
      <c r="R4" s="131"/>
      <c r="S4" s="131"/>
      <c r="T4" s="131"/>
      <c r="U4" s="131"/>
      <c r="V4" s="131"/>
      <c r="W4" s="131"/>
      <c r="X4" s="131"/>
      <c r="Y4" s="131"/>
      <c r="Z4" s="131"/>
    </row>
    <row r="5" spans="1:26" ht="83.25" customHeight="1" x14ac:dyDescent="0.25">
      <c r="A5" s="234"/>
      <c r="B5" s="134" t="s">
        <v>182</v>
      </c>
      <c r="C5" s="234"/>
      <c r="D5" s="234"/>
      <c r="E5" s="234"/>
      <c r="F5" s="234"/>
      <c r="G5" s="234"/>
      <c r="H5" s="131"/>
      <c r="I5" s="131"/>
      <c r="J5" s="131"/>
      <c r="K5" s="131"/>
      <c r="L5" s="131"/>
      <c r="M5" s="131"/>
      <c r="N5" s="131"/>
      <c r="O5" s="131"/>
      <c r="P5" s="131"/>
      <c r="Q5" s="131"/>
      <c r="R5" s="131"/>
      <c r="S5" s="131"/>
      <c r="T5" s="131"/>
      <c r="U5" s="131"/>
      <c r="V5" s="131"/>
      <c r="W5" s="131"/>
      <c r="X5" s="131"/>
      <c r="Y5" s="131"/>
      <c r="Z5" s="131"/>
    </row>
    <row r="6" spans="1:26" ht="75" customHeight="1" x14ac:dyDescent="0.25">
      <c r="A6" s="232">
        <v>2</v>
      </c>
      <c r="B6" s="235" t="s">
        <v>183</v>
      </c>
      <c r="C6" s="134" t="s">
        <v>184</v>
      </c>
      <c r="D6" s="134" t="s">
        <v>185</v>
      </c>
      <c r="E6" s="235" t="s">
        <v>186</v>
      </c>
      <c r="F6" s="235" t="s">
        <v>5</v>
      </c>
      <c r="G6" s="235" t="s">
        <v>187</v>
      </c>
      <c r="H6" s="131"/>
      <c r="I6" s="131"/>
      <c r="J6" s="131"/>
      <c r="K6" s="131"/>
      <c r="L6" s="131"/>
      <c r="M6" s="131"/>
      <c r="N6" s="131"/>
      <c r="O6" s="131"/>
      <c r="P6" s="131"/>
      <c r="Q6" s="131"/>
      <c r="R6" s="131"/>
      <c r="S6" s="131"/>
      <c r="T6" s="131"/>
      <c r="U6" s="131"/>
      <c r="V6" s="131"/>
      <c r="W6" s="131"/>
      <c r="X6" s="131"/>
      <c r="Y6" s="131"/>
      <c r="Z6" s="131"/>
    </row>
    <row r="7" spans="1:26" ht="75" customHeight="1" x14ac:dyDescent="0.25">
      <c r="A7" s="233"/>
      <c r="B7" s="234"/>
      <c r="C7" s="134" t="s">
        <v>188</v>
      </c>
      <c r="D7" s="134" t="s">
        <v>189</v>
      </c>
      <c r="E7" s="233"/>
      <c r="F7" s="233"/>
      <c r="G7" s="233"/>
      <c r="H7" s="131"/>
      <c r="I7" s="131"/>
      <c r="J7" s="131"/>
      <c r="K7" s="131"/>
      <c r="L7" s="131"/>
      <c r="M7" s="131"/>
      <c r="N7" s="131"/>
      <c r="O7" s="131"/>
      <c r="P7" s="131"/>
      <c r="Q7" s="131"/>
      <c r="R7" s="131"/>
      <c r="S7" s="131"/>
      <c r="T7" s="131"/>
      <c r="U7" s="131"/>
      <c r="V7" s="131"/>
      <c r="W7" s="131"/>
      <c r="X7" s="131"/>
      <c r="Y7" s="131"/>
      <c r="Z7" s="131"/>
    </row>
    <row r="8" spans="1:26" ht="75" customHeight="1" x14ac:dyDescent="0.25">
      <c r="A8" s="233"/>
      <c r="B8" s="235" t="s">
        <v>176</v>
      </c>
      <c r="C8" s="134" t="s">
        <v>184</v>
      </c>
      <c r="D8" s="134" t="s">
        <v>185</v>
      </c>
      <c r="E8" s="233"/>
      <c r="F8" s="233"/>
      <c r="G8" s="233"/>
      <c r="H8" s="131"/>
      <c r="I8" s="131"/>
      <c r="J8" s="131"/>
      <c r="K8" s="131"/>
      <c r="L8" s="131"/>
      <c r="M8" s="131"/>
      <c r="N8" s="131"/>
      <c r="O8" s="131"/>
      <c r="P8" s="131"/>
      <c r="Q8" s="131"/>
      <c r="R8" s="131"/>
      <c r="S8" s="131"/>
      <c r="T8" s="131"/>
      <c r="U8" s="131"/>
      <c r="V8" s="131"/>
      <c r="W8" s="131"/>
      <c r="X8" s="131"/>
      <c r="Y8" s="131"/>
      <c r="Z8" s="131"/>
    </row>
    <row r="9" spans="1:26" ht="75" customHeight="1" x14ac:dyDescent="0.25">
      <c r="A9" s="233"/>
      <c r="B9" s="234"/>
      <c r="C9" s="134" t="s">
        <v>188</v>
      </c>
      <c r="D9" s="134" t="s">
        <v>189</v>
      </c>
      <c r="E9" s="233"/>
      <c r="F9" s="233"/>
      <c r="G9" s="233"/>
      <c r="H9" s="131"/>
      <c r="I9" s="131"/>
      <c r="J9" s="131"/>
      <c r="K9" s="131"/>
      <c r="L9" s="131"/>
      <c r="M9" s="131"/>
      <c r="N9" s="131"/>
      <c r="O9" s="131"/>
      <c r="P9" s="131"/>
      <c r="Q9" s="131"/>
      <c r="R9" s="131"/>
      <c r="S9" s="131"/>
      <c r="T9" s="131"/>
      <c r="U9" s="131"/>
      <c r="V9" s="131"/>
      <c r="W9" s="131"/>
      <c r="X9" s="131"/>
      <c r="Y9" s="131"/>
      <c r="Z9" s="131"/>
    </row>
    <row r="10" spans="1:26" ht="75" customHeight="1" x14ac:dyDescent="0.25">
      <c r="A10" s="233"/>
      <c r="B10" s="134" t="s">
        <v>190</v>
      </c>
      <c r="C10" s="134" t="s">
        <v>184</v>
      </c>
      <c r="D10" s="134" t="s">
        <v>185</v>
      </c>
      <c r="E10" s="233"/>
      <c r="F10" s="233"/>
      <c r="G10" s="233"/>
      <c r="H10" s="131"/>
      <c r="I10" s="131"/>
      <c r="J10" s="131"/>
      <c r="K10" s="131"/>
      <c r="L10" s="131"/>
      <c r="M10" s="131"/>
      <c r="N10" s="131"/>
      <c r="O10" s="131"/>
      <c r="P10" s="131"/>
      <c r="Q10" s="131"/>
      <c r="R10" s="131"/>
      <c r="S10" s="131"/>
      <c r="T10" s="131"/>
      <c r="U10" s="131"/>
      <c r="V10" s="131"/>
      <c r="W10" s="131"/>
      <c r="X10" s="131"/>
      <c r="Y10" s="131"/>
      <c r="Z10" s="131"/>
    </row>
    <row r="11" spans="1:26" ht="75" customHeight="1" x14ac:dyDescent="0.25">
      <c r="A11" s="234"/>
      <c r="B11" s="134" t="s">
        <v>191</v>
      </c>
      <c r="C11" s="134" t="s">
        <v>184</v>
      </c>
      <c r="D11" s="134" t="s">
        <v>185</v>
      </c>
      <c r="E11" s="234"/>
      <c r="F11" s="234"/>
      <c r="G11" s="234"/>
      <c r="H11" s="131"/>
      <c r="I11" s="131"/>
      <c r="J11" s="131"/>
      <c r="K11" s="131"/>
      <c r="L11" s="131"/>
      <c r="M11" s="131"/>
      <c r="N11" s="131"/>
      <c r="O11" s="131"/>
      <c r="P11" s="131"/>
      <c r="Q11" s="131"/>
      <c r="R11" s="131"/>
      <c r="S11" s="131"/>
      <c r="T11" s="131"/>
      <c r="U11" s="131"/>
      <c r="V11" s="131"/>
      <c r="W11" s="131"/>
      <c r="X11" s="131"/>
      <c r="Y11" s="131"/>
      <c r="Z11" s="131"/>
    </row>
    <row r="12" spans="1:26" ht="45.75" customHeight="1" x14ac:dyDescent="0.25">
      <c r="A12" s="232">
        <v>3</v>
      </c>
      <c r="B12" s="134" t="s">
        <v>183</v>
      </c>
      <c r="C12" s="235" t="s">
        <v>192</v>
      </c>
      <c r="D12" s="235" t="s">
        <v>193</v>
      </c>
      <c r="E12" s="235" t="s">
        <v>194</v>
      </c>
      <c r="F12" s="235" t="s">
        <v>195</v>
      </c>
      <c r="G12" s="235" t="s">
        <v>196</v>
      </c>
      <c r="H12" s="131"/>
      <c r="I12" s="131"/>
      <c r="J12" s="131"/>
      <c r="K12" s="131"/>
      <c r="L12" s="131"/>
      <c r="M12" s="131"/>
      <c r="N12" s="131"/>
      <c r="O12" s="131"/>
      <c r="P12" s="131"/>
      <c r="Q12" s="131"/>
      <c r="R12" s="131"/>
      <c r="S12" s="131"/>
      <c r="T12" s="131"/>
      <c r="U12" s="131"/>
      <c r="V12" s="131"/>
      <c r="W12" s="131"/>
      <c r="X12" s="131"/>
      <c r="Y12" s="131"/>
      <c r="Z12" s="131"/>
    </row>
    <row r="13" spans="1:26" ht="61.5" customHeight="1" x14ac:dyDescent="0.25">
      <c r="A13" s="233"/>
      <c r="B13" s="134" t="s">
        <v>176</v>
      </c>
      <c r="C13" s="233"/>
      <c r="D13" s="233"/>
      <c r="E13" s="233"/>
      <c r="F13" s="233"/>
      <c r="G13" s="233"/>
      <c r="H13" s="131"/>
      <c r="I13" s="131"/>
      <c r="J13" s="131"/>
      <c r="K13" s="131"/>
      <c r="L13" s="131"/>
      <c r="M13" s="131"/>
      <c r="N13" s="131"/>
      <c r="O13" s="131"/>
      <c r="P13" s="131"/>
      <c r="Q13" s="131"/>
      <c r="R13" s="131"/>
      <c r="S13" s="131"/>
      <c r="T13" s="131"/>
      <c r="U13" s="131"/>
      <c r="V13" s="131"/>
      <c r="W13" s="131"/>
      <c r="X13" s="131"/>
      <c r="Y13" s="131"/>
      <c r="Z13" s="131"/>
    </row>
    <row r="14" spans="1:26" ht="48.75" customHeight="1" x14ac:dyDescent="0.25">
      <c r="A14" s="233"/>
      <c r="B14" s="134" t="s">
        <v>197</v>
      </c>
      <c r="C14" s="233"/>
      <c r="D14" s="233"/>
      <c r="E14" s="233"/>
      <c r="F14" s="233"/>
      <c r="G14" s="233"/>
      <c r="H14" s="131"/>
      <c r="I14" s="131"/>
      <c r="J14" s="131"/>
      <c r="K14" s="131"/>
      <c r="L14" s="131"/>
      <c r="M14" s="131"/>
      <c r="N14" s="131"/>
      <c r="O14" s="131"/>
      <c r="P14" s="131"/>
      <c r="Q14" s="131"/>
      <c r="R14" s="131"/>
      <c r="S14" s="131"/>
      <c r="T14" s="131"/>
      <c r="U14" s="131"/>
      <c r="V14" s="131"/>
      <c r="W14" s="131"/>
      <c r="X14" s="131"/>
      <c r="Y14" s="131"/>
      <c r="Z14" s="131"/>
    </row>
    <row r="15" spans="1:26" ht="32.25" customHeight="1" x14ac:dyDescent="0.25">
      <c r="A15" s="233"/>
      <c r="B15" s="134" t="s">
        <v>191</v>
      </c>
      <c r="C15" s="233"/>
      <c r="D15" s="233"/>
      <c r="E15" s="233"/>
      <c r="F15" s="233"/>
      <c r="G15" s="233"/>
      <c r="H15" s="131"/>
      <c r="I15" s="131"/>
      <c r="J15" s="131"/>
      <c r="K15" s="131"/>
      <c r="L15" s="131"/>
      <c r="M15" s="131"/>
      <c r="N15" s="131"/>
      <c r="O15" s="131"/>
      <c r="P15" s="131"/>
      <c r="Q15" s="131"/>
      <c r="R15" s="131"/>
      <c r="S15" s="131"/>
      <c r="T15" s="131"/>
      <c r="U15" s="131"/>
      <c r="V15" s="131"/>
      <c r="W15" s="131"/>
      <c r="X15" s="131"/>
      <c r="Y15" s="131"/>
      <c r="Z15" s="131"/>
    </row>
    <row r="16" spans="1:26" ht="63" customHeight="1" x14ac:dyDescent="0.25">
      <c r="A16" s="234"/>
      <c r="B16" s="134" t="s">
        <v>198</v>
      </c>
      <c r="C16" s="234"/>
      <c r="D16" s="234"/>
      <c r="E16" s="234"/>
      <c r="F16" s="234"/>
      <c r="G16" s="234"/>
      <c r="H16" s="131"/>
      <c r="I16" s="131"/>
      <c r="J16" s="131"/>
      <c r="K16" s="131"/>
      <c r="L16" s="131"/>
      <c r="M16" s="131"/>
      <c r="N16" s="131"/>
      <c r="O16" s="131"/>
      <c r="P16" s="131"/>
      <c r="Q16" s="131"/>
      <c r="R16" s="131"/>
      <c r="S16" s="131"/>
      <c r="T16" s="131"/>
      <c r="U16" s="131"/>
      <c r="V16" s="131"/>
      <c r="W16" s="131"/>
      <c r="X16" s="131"/>
      <c r="Y16" s="131"/>
      <c r="Z16" s="131"/>
    </row>
    <row r="17" spans="1:26" ht="90.75" customHeight="1" x14ac:dyDescent="0.25">
      <c r="A17" s="232">
        <v>4</v>
      </c>
      <c r="B17" s="134" t="s">
        <v>183</v>
      </c>
      <c r="C17" s="134" t="s">
        <v>199</v>
      </c>
      <c r="D17" s="134" t="s">
        <v>200</v>
      </c>
      <c r="E17" s="134" t="s">
        <v>186</v>
      </c>
      <c r="F17" s="235" t="s">
        <v>201</v>
      </c>
      <c r="G17" s="235" t="s">
        <v>202</v>
      </c>
      <c r="H17" s="131"/>
      <c r="I17" s="131"/>
      <c r="J17" s="131"/>
      <c r="K17" s="131"/>
      <c r="L17" s="131"/>
      <c r="M17" s="131"/>
      <c r="N17" s="131"/>
      <c r="O17" s="131"/>
      <c r="P17" s="131"/>
      <c r="Q17" s="131"/>
      <c r="R17" s="131"/>
      <c r="S17" s="131"/>
      <c r="T17" s="131"/>
      <c r="U17" s="131"/>
      <c r="V17" s="131"/>
      <c r="W17" s="131"/>
      <c r="X17" s="131"/>
      <c r="Y17" s="131"/>
      <c r="Z17" s="131"/>
    </row>
    <row r="18" spans="1:26" ht="64.5" customHeight="1" x14ac:dyDescent="0.25">
      <c r="A18" s="233"/>
      <c r="B18" s="134" t="s">
        <v>176</v>
      </c>
      <c r="C18" s="235" t="s">
        <v>177</v>
      </c>
      <c r="D18" s="235" t="s">
        <v>203</v>
      </c>
      <c r="E18" s="235" t="s">
        <v>204</v>
      </c>
      <c r="F18" s="233"/>
      <c r="G18" s="233"/>
      <c r="H18" s="131"/>
      <c r="I18" s="131"/>
      <c r="J18" s="131"/>
      <c r="K18" s="131"/>
      <c r="L18" s="131"/>
      <c r="M18" s="131"/>
      <c r="N18" s="131"/>
      <c r="O18" s="131"/>
      <c r="P18" s="131"/>
      <c r="Q18" s="131"/>
      <c r="R18" s="131"/>
      <c r="S18" s="131"/>
      <c r="T18" s="131"/>
      <c r="U18" s="131"/>
      <c r="V18" s="131"/>
      <c r="W18" s="131"/>
      <c r="X18" s="131"/>
      <c r="Y18" s="131"/>
      <c r="Z18" s="131"/>
    </row>
    <row r="19" spans="1:26" ht="37.5" customHeight="1" x14ac:dyDescent="0.25">
      <c r="A19" s="233"/>
      <c r="B19" s="134" t="s">
        <v>205</v>
      </c>
      <c r="C19" s="234"/>
      <c r="D19" s="234"/>
      <c r="E19" s="234"/>
      <c r="F19" s="233"/>
      <c r="G19" s="233"/>
      <c r="H19" s="131"/>
      <c r="I19" s="131"/>
      <c r="J19" s="131"/>
      <c r="K19" s="131"/>
      <c r="L19" s="131"/>
      <c r="M19" s="131"/>
      <c r="N19" s="131"/>
      <c r="O19" s="131"/>
      <c r="P19" s="131"/>
      <c r="Q19" s="131"/>
      <c r="R19" s="131"/>
      <c r="S19" s="131"/>
      <c r="T19" s="131"/>
      <c r="U19" s="131"/>
      <c r="V19" s="131"/>
      <c r="W19" s="131"/>
      <c r="X19" s="131"/>
      <c r="Y19" s="131"/>
      <c r="Z19" s="131"/>
    </row>
    <row r="20" spans="1:26" ht="84" customHeight="1" x14ac:dyDescent="0.25">
      <c r="A20" s="233"/>
      <c r="B20" s="235" t="s">
        <v>206</v>
      </c>
      <c r="C20" s="134" t="s">
        <v>199</v>
      </c>
      <c r="D20" s="134" t="s">
        <v>200</v>
      </c>
      <c r="E20" s="134" t="s">
        <v>186</v>
      </c>
      <c r="F20" s="233"/>
      <c r="G20" s="233"/>
      <c r="H20" s="131"/>
      <c r="I20" s="131"/>
      <c r="J20" s="131"/>
      <c r="K20" s="131"/>
      <c r="L20" s="131"/>
      <c r="M20" s="131"/>
      <c r="N20" s="131"/>
      <c r="O20" s="131"/>
      <c r="P20" s="131"/>
      <c r="Q20" s="131"/>
      <c r="R20" s="131"/>
      <c r="S20" s="131"/>
      <c r="T20" s="131"/>
      <c r="U20" s="131"/>
      <c r="V20" s="131"/>
      <c r="W20" s="131"/>
      <c r="X20" s="131"/>
      <c r="Y20" s="131"/>
      <c r="Z20" s="131"/>
    </row>
    <row r="21" spans="1:26" ht="99.75" customHeight="1" x14ac:dyDescent="0.25">
      <c r="A21" s="233"/>
      <c r="B21" s="234"/>
      <c r="C21" s="134" t="s">
        <v>177</v>
      </c>
      <c r="D21" s="134" t="s">
        <v>203</v>
      </c>
      <c r="E21" s="134" t="s">
        <v>204</v>
      </c>
      <c r="F21" s="233"/>
      <c r="G21" s="233"/>
      <c r="H21" s="131"/>
      <c r="I21" s="131"/>
      <c r="J21" s="131"/>
      <c r="K21" s="131"/>
      <c r="L21" s="131"/>
      <c r="M21" s="131"/>
      <c r="N21" s="131"/>
      <c r="O21" s="131"/>
      <c r="P21" s="131"/>
      <c r="Q21" s="131"/>
      <c r="R21" s="131"/>
      <c r="S21" s="131"/>
      <c r="T21" s="131"/>
      <c r="U21" s="131"/>
      <c r="V21" s="131"/>
      <c r="W21" s="131"/>
      <c r="X21" s="131"/>
      <c r="Y21" s="131"/>
      <c r="Z21" s="131"/>
    </row>
    <row r="22" spans="1:26" ht="101.25" customHeight="1" x14ac:dyDescent="0.25">
      <c r="A22" s="234"/>
      <c r="B22" s="134" t="s">
        <v>182</v>
      </c>
      <c r="C22" s="134" t="s">
        <v>177</v>
      </c>
      <c r="D22" s="134" t="s">
        <v>203</v>
      </c>
      <c r="E22" s="134" t="s">
        <v>204</v>
      </c>
      <c r="F22" s="234"/>
      <c r="G22" s="234"/>
      <c r="H22" s="131"/>
      <c r="I22" s="131"/>
      <c r="J22" s="131"/>
      <c r="K22" s="131"/>
      <c r="L22" s="131"/>
      <c r="M22" s="131"/>
      <c r="N22" s="131"/>
      <c r="O22" s="131"/>
      <c r="P22" s="131"/>
      <c r="Q22" s="131"/>
      <c r="R22" s="131"/>
      <c r="S22" s="131"/>
      <c r="T22" s="131"/>
      <c r="U22" s="131"/>
      <c r="V22" s="131"/>
      <c r="W22" s="131"/>
      <c r="X22" s="131"/>
      <c r="Y22" s="131"/>
      <c r="Z22" s="131"/>
    </row>
    <row r="23" spans="1:26" ht="15.75" customHeight="1" x14ac:dyDescent="0.25">
      <c r="A23" s="135" t="s">
        <v>207</v>
      </c>
      <c r="B23" s="135"/>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6" ht="15.75" customHeight="1" x14ac:dyDescent="0.2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6" ht="15.75" customHeight="1" x14ac:dyDescent="0.2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row>
    <row r="26" spans="1:26" ht="15.75" customHeight="1" x14ac:dyDescent="0.25">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1:26" ht="15.75" customHeight="1" x14ac:dyDescent="0.2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row>
    <row r="28" spans="1:26" ht="15.75" customHeight="1" x14ac:dyDescent="0.2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6" ht="15.75" customHeight="1" x14ac:dyDescent="0.2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ht="15.75" customHeight="1" x14ac:dyDescent="0.2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row>
    <row r="31" spans="1:26" ht="15.75" customHeight="1" x14ac:dyDescent="0.2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26" ht="15.75" customHeight="1" x14ac:dyDescent="0.2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ht="15.75" customHeight="1" x14ac:dyDescent="0.2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1:26" ht="15.75" customHeight="1" x14ac:dyDescent="0.2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1:26" ht="15.75" customHeight="1" x14ac:dyDescent="0.2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row>
    <row r="36" spans="1:26" ht="15.75" customHeight="1" x14ac:dyDescent="0.2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ht="15.75" customHeight="1" x14ac:dyDescent="0.25">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row>
    <row r="38" spans="1:26" ht="15.75" customHeight="1" x14ac:dyDescent="0.2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row>
    <row r="39" spans="1:26" ht="15.75" customHeight="1" x14ac:dyDescent="0.2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row r="40" spans="1:26" ht="15.75" customHeight="1" x14ac:dyDescent="0.2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row>
    <row r="41" spans="1:26" ht="15.75" customHeight="1" x14ac:dyDescent="0.25">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ht="15.75" customHeight="1" x14ac:dyDescent="0.25">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ht="15.75" customHeight="1" x14ac:dyDescent="0.2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row>
    <row r="44" spans="1:26" ht="15.75" customHeight="1" x14ac:dyDescent="0.25">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26" ht="15.75" customHeight="1" x14ac:dyDescent="0.2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6" ht="15.75" customHeight="1" x14ac:dyDescent="0.25">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row>
    <row r="47" spans="1:26" ht="15.75" customHeight="1" x14ac:dyDescent="0.25">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row>
    <row r="48" spans="1:26" ht="15.75" customHeight="1" x14ac:dyDescent="0.25">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row>
    <row r="49" spans="1:26" ht="15.75" customHeight="1" x14ac:dyDescent="0.25">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row>
    <row r="50" spans="1:26" ht="15.75" customHeight="1" x14ac:dyDescent="0.25">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row>
    <row r="51" spans="1:26" ht="15.75" customHeight="1" x14ac:dyDescent="0.25">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row>
    <row r="52" spans="1:26" ht="15.75" customHeight="1" x14ac:dyDescent="0.25">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row>
    <row r="53" spans="1:26" ht="15.75" customHeight="1" x14ac:dyDescent="0.25">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row>
    <row r="54" spans="1:26" ht="15.75" customHeight="1" x14ac:dyDescent="0.25">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row>
    <row r="55" spans="1:26" ht="15.75" customHeight="1" x14ac:dyDescent="0.25">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row>
    <row r="56" spans="1:26" ht="15.75" customHeight="1" x14ac:dyDescent="0.25">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row>
    <row r="57" spans="1:26" ht="15.75" customHeight="1" x14ac:dyDescent="0.25">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row>
    <row r="58" spans="1:26" ht="15.75" customHeight="1" x14ac:dyDescent="0.25">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row>
    <row r="59" spans="1:26" ht="15.75" customHeight="1" x14ac:dyDescent="0.25">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row>
    <row r="60" spans="1:26" ht="15.75" customHeight="1" x14ac:dyDescent="0.25">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row>
    <row r="61" spans="1:26" ht="15.75" customHeight="1" x14ac:dyDescent="0.25">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1:26" ht="15.75" customHeight="1" x14ac:dyDescent="0.25">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spans="1:26" ht="15.75" customHeight="1" x14ac:dyDescent="0.25">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row>
    <row r="64" spans="1:26" ht="15.75" customHeight="1" x14ac:dyDescent="0.25">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spans="1:26" ht="15.75" customHeight="1" x14ac:dyDescent="0.25">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row>
    <row r="66" spans="1:26" ht="15.75" customHeight="1" x14ac:dyDescent="0.25">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26" ht="15.75" customHeight="1" x14ac:dyDescent="0.25">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row>
    <row r="68" spans="1:26" ht="15.75" customHeight="1" x14ac:dyDescent="0.25">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spans="1:26" ht="15.75" customHeight="1" x14ac:dyDescent="0.25">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spans="1:26" ht="15.75" customHeight="1" x14ac:dyDescent="0.2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row>
    <row r="71" spans="1:26" ht="15.75" customHeight="1" x14ac:dyDescent="0.25">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row>
    <row r="72" spans="1:26" ht="15.75" customHeight="1" x14ac:dyDescent="0.25">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row>
    <row r="73" spans="1:26" ht="15.75" customHeight="1" x14ac:dyDescent="0.25">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row>
    <row r="74" spans="1:26" ht="15.75" customHeight="1" x14ac:dyDescent="0.2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row>
    <row r="75" spans="1:26" ht="15.75" customHeight="1" x14ac:dyDescent="0.25">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spans="1:26" ht="15.75" customHeight="1" x14ac:dyDescent="0.25">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row>
    <row r="77" spans="1:26" ht="15.75" customHeight="1" x14ac:dyDescent="0.25">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row>
    <row r="78" spans="1:26" ht="15.75" customHeight="1" x14ac:dyDescent="0.25">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row>
    <row r="79" spans="1:26" ht="15.75" customHeight="1" x14ac:dyDescent="0.25">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row>
    <row r="80" spans="1:26" ht="15.75" customHeight="1" x14ac:dyDescent="0.25">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row>
    <row r="81" spans="1:26" ht="15.75" customHeight="1" x14ac:dyDescent="0.25">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row>
    <row r="82" spans="1:26" ht="15.75" customHeight="1" x14ac:dyDescent="0.2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row>
    <row r="83" spans="1:26" ht="15.75" customHeight="1" x14ac:dyDescent="0.25">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row>
    <row r="84" spans="1:26" ht="15.75" customHeight="1" x14ac:dyDescent="0.25">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row>
    <row r="85" spans="1:26" ht="15.75" customHeight="1" x14ac:dyDescent="0.25">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row>
    <row r="86" spans="1:26" ht="15.75" customHeight="1" x14ac:dyDescent="0.25">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row>
    <row r="87" spans="1:26" ht="15.75" customHeight="1" x14ac:dyDescent="0.25">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row>
    <row r="88" spans="1:26" ht="15.75" customHeight="1" x14ac:dyDescent="0.25">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row>
    <row r="89" spans="1:26" ht="15.75" customHeight="1" x14ac:dyDescent="0.25">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row>
    <row r="90" spans="1:26" ht="15.75" customHeight="1" x14ac:dyDescent="0.25">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row>
    <row r="91" spans="1:26" ht="15.75" customHeight="1" x14ac:dyDescent="0.25">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row>
    <row r="92" spans="1:26" ht="15.75" customHeight="1" x14ac:dyDescent="0.25">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row>
    <row r="93" spans="1:26" ht="15.75" customHeight="1" x14ac:dyDescent="0.25">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row>
    <row r="94" spans="1:26" ht="15.75" customHeight="1" x14ac:dyDescent="0.25">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row>
    <row r="95" spans="1:26" ht="15.75" customHeight="1" x14ac:dyDescent="0.25">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row>
    <row r="96" spans="1:26" ht="15.75" customHeight="1" x14ac:dyDescent="0.25">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row>
    <row r="97" spans="1:26" ht="15.75" customHeight="1" x14ac:dyDescent="0.25">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row>
    <row r="98" spans="1:26" ht="15.75" customHeight="1" x14ac:dyDescent="0.25">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row>
    <row r="99" spans="1:26" ht="15.75" customHeight="1" x14ac:dyDescent="0.25">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row>
    <row r="100" spans="1:26" ht="15.75" customHeight="1" x14ac:dyDescent="0.25">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row>
    <row r="101" spans="1:26" ht="15.75" customHeight="1" x14ac:dyDescent="0.25">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spans="1:26" ht="15.75" customHeight="1" x14ac:dyDescent="0.25">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spans="1:26" ht="15.75" customHeight="1" x14ac:dyDescent="0.25">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spans="1:26" ht="15.75" customHeight="1" x14ac:dyDescent="0.25">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spans="1:26" ht="15.75" customHeight="1" x14ac:dyDescent="0.25">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spans="1:26" ht="15.75" customHeight="1" x14ac:dyDescent="0.25">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row>
    <row r="107" spans="1:26" ht="15.75" customHeight="1" x14ac:dyDescent="0.2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row>
    <row r="108" spans="1:26" ht="15.75" customHeight="1" x14ac:dyDescent="0.25">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row>
    <row r="109" spans="1:26" ht="15.75" customHeight="1" x14ac:dyDescent="0.25">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row>
    <row r="110" spans="1:26" ht="15.75" customHeight="1" x14ac:dyDescent="0.25">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row>
    <row r="111" spans="1:26" ht="15.75" customHeight="1" x14ac:dyDescent="0.25">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row>
    <row r="112" spans="1:26" ht="15.75" customHeight="1" x14ac:dyDescent="0.25">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row>
    <row r="113" spans="1:26" ht="15.75" customHeight="1" x14ac:dyDescent="0.25">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row>
    <row r="114" spans="1:26" ht="15.75" customHeight="1" x14ac:dyDescent="0.25">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row>
    <row r="115" spans="1:26" ht="15.75" customHeight="1" x14ac:dyDescent="0.25">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row>
    <row r="116" spans="1:26" ht="15.75" customHeight="1" x14ac:dyDescent="0.25">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row>
    <row r="117" spans="1:26" ht="15.75" customHeight="1" x14ac:dyDescent="0.25">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row>
    <row r="118" spans="1:26" ht="15.75" customHeight="1" x14ac:dyDescent="0.25">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row>
    <row r="119" spans="1:26" ht="15.75" customHeight="1" x14ac:dyDescent="0.25">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row>
    <row r="120" spans="1:26" ht="15.75" customHeight="1" x14ac:dyDescent="0.25">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row>
    <row r="121" spans="1:26" ht="15.75" customHeight="1" x14ac:dyDescent="0.25">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row>
    <row r="122" spans="1:26" ht="15.75" customHeight="1" x14ac:dyDescent="0.25">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row>
    <row r="123" spans="1:26" ht="15.75" customHeight="1" x14ac:dyDescent="0.25">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row>
    <row r="124" spans="1:26" ht="15.75" customHeight="1" x14ac:dyDescent="0.25">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row>
    <row r="125" spans="1:26" ht="15.75" customHeight="1" x14ac:dyDescent="0.25">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row>
    <row r="126" spans="1:26" ht="15.75" customHeight="1" x14ac:dyDescent="0.25">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row>
    <row r="127" spans="1:26" ht="15.75" customHeight="1" x14ac:dyDescent="0.25">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row>
    <row r="128" spans="1:26" ht="15.75" customHeight="1" x14ac:dyDescent="0.25">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row>
    <row r="129" spans="1:26" ht="15.75" customHeight="1" x14ac:dyDescent="0.25">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row>
    <row r="130" spans="1:26" ht="15.75" customHeight="1" x14ac:dyDescent="0.25">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row>
    <row r="131" spans="1:26" ht="15.75" customHeight="1" x14ac:dyDescent="0.25">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row>
    <row r="132" spans="1:26" ht="15.75" customHeight="1" x14ac:dyDescent="0.25">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row>
    <row r="133" spans="1:26" ht="15.75" customHeight="1" x14ac:dyDescent="0.25">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row>
    <row r="134" spans="1:26" ht="15.75" customHeight="1" x14ac:dyDescent="0.25">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row>
    <row r="135" spans="1:26" ht="15.75" customHeight="1" x14ac:dyDescent="0.25">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row>
    <row r="136" spans="1:26" ht="15.75" customHeight="1" x14ac:dyDescent="0.25">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row>
    <row r="137" spans="1:26" ht="15.75" customHeight="1" x14ac:dyDescent="0.25">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row>
    <row r="138" spans="1:26" ht="15.75" customHeight="1" x14ac:dyDescent="0.25">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row>
    <row r="139" spans="1:26" ht="15.75" customHeight="1" x14ac:dyDescent="0.25">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row>
    <row r="140" spans="1:26" ht="15.75" customHeight="1" x14ac:dyDescent="0.25">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row>
    <row r="141" spans="1:26" ht="15.75" customHeight="1" x14ac:dyDescent="0.25">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row>
    <row r="142" spans="1:26" ht="15.75" customHeight="1" x14ac:dyDescent="0.25">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row>
    <row r="143" spans="1:26" ht="15.75" customHeight="1" x14ac:dyDescent="0.25">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row>
    <row r="144" spans="1:26" ht="15.75" customHeight="1" x14ac:dyDescent="0.25">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row>
    <row r="145" spans="1:26" ht="15.75" customHeight="1" x14ac:dyDescent="0.25">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row>
    <row r="146" spans="1:26" ht="15.75" customHeight="1" x14ac:dyDescent="0.25">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row>
    <row r="147" spans="1:26" ht="15.75" customHeight="1" x14ac:dyDescent="0.25">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row>
    <row r="148" spans="1:26" ht="15.75" customHeight="1" x14ac:dyDescent="0.25">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row>
    <row r="149" spans="1:26" ht="15.75" customHeight="1" x14ac:dyDescent="0.25">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row>
    <row r="150" spans="1:26" ht="15.75" customHeight="1" x14ac:dyDescent="0.25">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row>
    <row r="151" spans="1:26" ht="15.75" customHeight="1" x14ac:dyDescent="0.25">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row>
    <row r="152" spans="1:26" ht="15.75" customHeight="1" x14ac:dyDescent="0.25">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row>
    <row r="153" spans="1:26" ht="15.75" customHeight="1" x14ac:dyDescent="0.25">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row>
    <row r="154" spans="1:26" ht="15.75" customHeight="1" x14ac:dyDescent="0.25">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row>
    <row r="155" spans="1:26" ht="15.75" customHeight="1" x14ac:dyDescent="0.25">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row>
    <row r="156" spans="1:26" ht="15.75" customHeight="1" x14ac:dyDescent="0.25">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row>
    <row r="157" spans="1:26" ht="15.75" customHeight="1" x14ac:dyDescent="0.25">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row>
    <row r="158" spans="1:26" ht="15.75" customHeight="1" x14ac:dyDescent="0.25">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row>
    <row r="159" spans="1:26" ht="15.75" customHeight="1" x14ac:dyDescent="0.25">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row>
    <row r="160" spans="1:26" ht="15.75" customHeight="1" x14ac:dyDescent="0.25">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row>
    <row r="161" spans="1:26" ht="15.75" customHeight="1" x14ac:dyDescent="0.25">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row>
    <row r="162" spans="1:26" ht="15.75" customHeight="1" x14ac:dyDescent="0.25">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row>
    <row r="163" spans="1:26" ht="15.75" customHeight="1" x14ac:dyDescent="0.25">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row>
    <row r="164" spans="1:26" ht="15.75" customHeight="1" x14ac:dyDescent="0.25">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row>
    <row r="165" spans="1:26" ht="15.75" customHeight="1" x14ac:dyDescent="0.25">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row>
    <row r="166" spans="1:26" ht="15.75" customHeight="1" x14ac:dyDescent="0.25">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row>
    <row r="167" spans="1:26" ht="15.75" customHeight="1" x14ac:dyDescent="0.25">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row>
    <row r="168" spans="1:26" ht="15.75" customHeight="1" x14ac:dyDescent="0.25">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row>
    <row r="169" spans="1:26" ht="15.75" customHeight="1" x14ac:dyDescent="0.25">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row>
    <row r="170" spans="1:26" ht="15.75" customHeight="1" x14ac:dyDescent="0.25">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row>
    <row r="171" spans="1:26" ht="15.75" customHeight="1" x14ac:dyDescent="0.25">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row>
    <row r="172" spans="1:26" ht="15.75" customHeight="1" x14ac:dyDescent="0.25">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row>
    <row r="173" spans="1:26" ht="15.75" customHeight="1" x14ac:dyDescent="0.25">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row>
    <row r="174" spans="1:26" ht="15.75" customHeight="1" x14ac:dyDescent="0.25">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row>
    <row r="175" spans="1:26" ht="15.75" customHeight="1" x14ac:dyDescent="0.25">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row>
    <row r="176" spans="1:26" ht="15.75" customHeight="1" x14ac:dyDescent="0.25">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row>
    <row r="177" spans="1:26" ht="15.75" customHeight="1" x14ac:dyDescent="0.25">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row>
    <row r="178" spans="1:26" ht="15.75" customHeight="1" x14ac:dyDescent="0.25">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row>
    <row r="179" spans="1:26" ht="15.75" customHeight="1" x14ac:dyDescent="0.25">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row>
    <row r="180" spans="1:26" ht="15.75" customHeight="1" x14ac:dyDescent="0.25">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row>
    <row r="181" spans="1:26" ht="15.75" customHeight="1" x14ac:dyDescent="0.25">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row>
    <row r="182" spans="1:26" ht="15.75" customHeight="1" x14ac:dyDescent="0.25">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row>
    <row r="183" spans="1:26" ht="15.75" customHeight="1" x14ac:dyDescent="0.25">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row>
    <row r="184" spans="1:26" ht="15.75" customHeight="1" x14ac:dyDescent="0.25">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row>
    <row r="185" spans="1:26" ht="15.75" customHeight="1" x14ac:dyDescent="0.25">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row>
    <row r="186" spans="1:26" ht="15.75" customHeight="1" x14ac:dyDescent="0.25">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row>
    <row r="187" spans="1:26" ht="15.75" customHeight="1" x14ac:dyDescent="0.25">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row>
    <row r="188" spans="1:26" ht="15.75" customHeight="1" x14ac:dyDescent="0.25">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row>
    <row r="189" spans="1:26" ht="15.75" customHeight="1" x14ac:dyDescent="0.25">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row>
    <row r="190" spans="1:26" ht="15.75" customHeight="1" x14ac:dyDescent="0.25">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row>
    <row r="191" spans="1:26" ht="15.75" customHeight="1" x14ac:dyDescent="0.25">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row>
    <row r="192" spans="1:26" ht="15.75" customHeight="1" x14ac:dyDescent="0.25">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row>
    <row r="193" spans="1:26" ht="15.75" customHeight="1" x14ac:dyDescent="0.25">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row>
    <row r="194" spans="1:26" ht="15.75" customHeight="1" x14ac:dyDescent="0.25">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row>
    <row r="195" spans="1:26" ht="15.75" customHeight="1" x14ac:dyDescent="0.25">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row>
    <row r="196" spans="1:26" ht="15.75" customHeight="1" x14ac:dyDescent="0.25">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row>
    <row r="197" spans="1:26" ht="15.75" customHeight="1" x14ac:dyDescent="0.25">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row>
    <row r="198" spans="1:26" ht="15.75" customHeight="1" x14ac:dyDescent="0.25">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row>
    <row r="199" spans="1:26" ht="15.75" customHeight="1" x14ac:dyDescent="0.25">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row>
    <row r="200" spans="1:26" ht="15.75" customHeight="1" x14ac:dyDescent="0.25">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row>
    <row r="201" spans="1:26" ht="15.75" customHeight="1" x14ac:dyDescent="0.25">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row>
    <row r="202" spans="1:26" ht="15.75" customHeight="1" x14ac:dyDescent="0.25">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row>
    <row r="203" spans="1:26" ht="15.75" customHeight="1" x14ac:dyDescent="0.25">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row>
    <row r="204" spans="1:26" ht="15.75" customHeight="1" x14ac:dyDescent="0.25">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row>
    <row r="205" spans="1:26" ht="15.75" customHeight="1" x14ac:dyDescent="0.25">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row>
    <row r="206" spans="1:26" ht="15.75" customHeight="1" x14ac:dyDescent="0.25">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row>
    <row r="207" spans="1:26" ht="15.75" customHeight="1" x14ac:dyDescent="0.25">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row>
    <row r="208" spans="1:26" ht="15.75" customHeight="1" x14ac:dyDescent="0.25">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row>
    <row r="209" spans="1:26" ht="15.75" customHeight="1" x14ac:dyDescent="0.25">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row>
    <row r="210" spans="1:26" ht="15.75" customHeight="1" x14ac:dyDescent="0.25">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row>
    <row r="211" spans="1:26" ht="15.75" customHeight="1" x14ac:dyDescent="0.25">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row>
    <row r="212" spans="1:26" ht="15.75" customHeight="1" x14ac:dyDescent="0.25">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row>
    <row r="213" spans="1:26" ht="15.75" customHeight="1" x14ac:dyDescent="0.25">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row>
    <row r="214" spans="1:26" ht="15.75" customHeight="1" x14ac:dyDescent="0.25">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row>
    <row r="215" spans="1:26" ht="15.75" customHeight="1" x14ac:dyDescent="0.25">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row>
    <row r="216" spans="1:26" ht="15.75" customHeight="1" x14ac:dyDescent="0.25">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row>
    <row r="217" spans="1:26" ht="15.75" customHeight="1" x14ac:dyDescent="0.25">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row>
    <row r="218" spans="1:26" ht="15.75" customHeight="1" x14ac:dyDescent="0.25">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row>
    <row r="219" spans="1:26" ht="15.75" customHeight="1" x14ac:dyDescent="0.25">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row>
    <row r="220" spans="1:26" ht="15.75" customHeight="1" x14ac:dyDescent="0.25">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row>
    <row r="221" spans="1:26" ht="15.75" customHeight="1" x14ac:dyDescent="0.25">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row>
    <row r="222" spans="1:26" ht="15.75" customHeight="1" x14ac:dyDescent="0.25">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row>
    <row r="223" spans="1:26" ht="15.75" customHeight="1" x14ac:dyDescent="0.25">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row>
    <row r="224" spans="1:26" ht="15.75" customHeight="1" x14ac:dyDescent="0.25">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row>
    <row r="225" spans="1:26" ht="15.75" customHeight="1" x14ac:dyDescent="0.25">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row>
    <row r="226" spans="1:26" ht="15.75" customHeight="1" x14ac:dyDescent="0.25">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row>
    <row r="227" spans="1:26" ht="15.75" customHeight="1" x14ac:dyDescent="0.25">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row>
    <row r="228" spans="1:26" ht="15.75" customHeight="1" x14ac:dyDescent="0.25">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row>
    <row r="229" spans="1:26" ht="15.75" customHeight="1" x14ac:dyDescent="0.25">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row>
    <row r="230" spans="1:26" ht="15.75" customHeight="1" x14ac:dyDescent="0.25">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row>
    <row r="231" spans="1:26" ht="15.75" customHeight="1" x14ac:dyDescent="0.25">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row>
    <row r="232" spans="1:26" ht="15.75" customHeight="1" x14ac:dyDescent="0.25">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row>
    <row r="233" spans="1:26" ht="15.75" customHeight="1" x14ac:dyDescent="0.25">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row>
    <row r="234" spans="1:26" ht="15.75" customHeight="1" x14ac:dyDescent="0.25">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row>
    <row r="235" spans="1:26" ht="15.75" customHeight="1" x14ac:dyDescent="0.25">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row>
    <row r="236" spans="1:26" ht="15.75" customHeight="1" x14ac:dyDescent="0.25">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row>
    <row r="237" spans="1:26" ht="15.75" customHeight="1" x14ac:dyDescent="0.25">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row>
    <row r="238" spans="1:26" ht="15.75" customHeight="1" x14ac:dyDescent="0.25">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row>
    <row r="239" spans="1:26" ht="15.75" customHeight="1" x14ac:dyDescent="0.25">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row>
    <row r="240" spans="1:26" ht="15.75" customHeight="1" x14ac:dyDescent="0.25">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row>
    <row r="241" spans="1:26" ht="15.75" customHeight="1" x14ac:dyDescent="0.25">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row>
    <row r="242" spans="1:26" ht="15.75" customHeight="1" x14ac:dyDescent="0.25">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row>
    <row r="243" spans="1:26" ht="15.75" customHeight="1" x14ac:dyDescent="0.25">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row>
    <row r="244" spans="1:26" ht="15.75" customHeight="1" x14ac:dyDescent="0.25">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row>
    <row r="245" spans="1:26" ht="15.75" customHeight="1" x14ac:dyDescent="0.25">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row>
    <row r="246" spans="1:26" ht="15.75" customHeight="1" x14ac:dyDescent="0.25">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row>
    <row r="247" spans="1:26" ht="15.75" customHeight="1" x14ac:dyDescent="0.25">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row>
    <row r="248" spans="1:26" ht="15.75" customHeight="1" x14ac:dyDescent="0.25">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row>
    <row r="249" spans="1:26" ht="15.75" customHeight="1" x14ac:dyDescent="0.25">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row>
    <row r="250" spans="1:26" ht="15.75" customHeight="1" x14ac:dyDescent="0.25">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row>
    <row r="251" spans="1:26" ht="15.75" customHeight="1" x14ac:dyDescent="0.25">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row>
    <row r="252" spans="1:26" ht="15.75" customHeight="1" x14ac:dyDescent="0.25">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row>
    <row r="253" spans="1:26" ht="15.75" customHeight="1" x14ac:dyDescent="0.25">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row>
    <row r="254" spans="1:26" ht="15.75" customHeight="1" x14ac:dyDescent="0.25">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row>
    <row r="255" spans="1:26" ht="15.75" customHeight="1" x14ac:dyDescent="0.25">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row>
    <row r="256" spans="1:26" ht="15.75" customHeight="1" x14ac:dyDescent="0.25">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row>
    <row r="257" spans="1:26" ht="15.75" customHeight="1" x14ac:dyDescent="0.25">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row>
    <row r="258" spans="1:26" ht="15.75" customHeight="1" x14ac:dyDescent="0.25">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row>
    <row r="259" spans="1:26" ht="15.75" customHeight="1" x14ac:dyDescent="0.25">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row>
    <row r="260" spans="1:26" ht="15.75" customHeight="1" x14ac:dyDescent="0.25">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row>
    <row r="261" spans="1:26" ht="15.75" customHeight="1" x14ac:dyDescent="0.25">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row>
    <row r="262" spans="1:26" ht="15.75" customHeight="1" x14ac:dyDescent="0.25">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row>
    <row r="263" spans="1:26" ht="15.75" customHeight="1" x14ac:dyDescent="0.25">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row>
    <row r="264" spans="1:26" ht="15.75" customHeight="1" x14ac:dyDescent="0.25">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row>
    <row r="265" spans="1:26" ht="15.75" customHeight="1" x14ac:dyDescent="0.25">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row>
    <row r="266" spans="1:26" ht="15.75" customHeight="1" x14ac:dyDescent="0.25">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row>
    <row r="267" spans="1:26" ht="15.75" customHeight="1" x14ac:dyDescent="0.25">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row>
    <row r="268" spans="1:26" ht="15.75" customHeight="1" x14ac:dyDescent="0.25">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row>
    <row r="269" spans="1:26" ht="15.75" customHeight="1" x14ac:dyDescent="0.25">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row>
    <row r="270" spans="1:26" ht="15.75" customHeight="1" x14ac:dyDescent="0.25">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row>
    <row r="271" spans="1:26" ht="15.75" customHeight="1" x14ac:dyDescent="0.25">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row>
    <row r="272" spans="1:26" ht="15.75" customHeight="1" x14ac:dyDescent="0.25">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row>
    <row r="273" spans="1:26" ht="15.75" customHeight="1" x14ac:dyDescent="0.25">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row>
    <row r="274" spans="1:26" ht="15.75" customHeight="1" x14ac:dyDescent="0.25">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row>
    <row r="275" spans="1:26" ht="15.75" customHeight="1" x14ac:dyDescent="0.25">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row>
    <row r="276" spans="1:26" ht="15.75" customHeight="1" x14ac:dyDescent="0.25">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row>
    <row r="277" spans="1:26" ht="15.75" customHeight="1" x14ac:dyDescent="0.25">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row>
    <row r="278" spans="1:26" ht="15.75" customHeight="1" x14ac:dyDescent="0.25">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row>
    <row r="279" spans="1:26" ht="15.75" customHeight="1" x14ac:dyDescent="0.25">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row>
    <row r="280" spans="1:26" ht="15.75" customHeight="1" x14ac:dyDescent="0.25">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row>
    <row r="281" spans="1:26" ht="15.75" customHeight="1" x14ac:dyDescent="0.25">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row>
    <row r="282" spans="1:26" ht="15.75" customHeight="1" x14ac:dyDescent="0.25">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row>
    <row r="283" spans="1:26" ht="15.75" customHeight="1" x14ac:dyDescent="0.25">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row>
    <row r="284" spans="1:26" ht="15.75" customHeight="1" x14ac:dyDescent="0.25">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row>
    <row r="285" spans="1:26" ht="15.75" customHeight="1" x14ac:dyDescent="0.25">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row>
    <row r="286" spans="1:26" ht="15.75" customHeight="1" x14ac:dyDescent="0.25">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row>
    <row r="287" spans="1:26" ht="15.75" customHeight="1" x14ac:dyDescent="0.25">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row>
    <row r="288" spans="1:26" ht="15.75" customHeight="1" x14ac:dyDescent="0.25">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row>
    <row r="289" spans="1:26" ht="15.75" customHeight="1" x14ac:dyDescent="0.25">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row>
    <row r="290" spans="1:26" ht="15.75" customHeight="1" x14ac:dyDescent="0.25">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row>
    <row r="291" spans="1:26" ht="15.75" customHeight="1" x14ac:dyDescent="0.25">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row>
    <row r="292" spans="1:26" ht="15.75" customHeight="1" x14ac:dyDescent="0.25">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row>
    <row r="293" spans="1:26" ht="15.75" customHeight="1" x14ac:dyDescent="0.25">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row>
    <row r="294" spans="1:26" ht="15.75" customHeight="1" x14ac:dyDescent="0.25">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row>
    <row r="295" spans="1:26" ht="15.75" customHeight="1" x14ac:dyDescent="0.25">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row>
    <row r="296" spans="1:26" ht="15.75" customHeight="1" x14ac:dyDescent="0.25">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row>
    <row r="297" spans="1:26" ht="15.75" customHeight="1" x14ac:dyDescent="0.25">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row>
    <row r="298" spans="1:26" ht="15.75" customHeight="1" x14ac:dyDescent="0.25">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row>
    <row r="299" spans="1:26" ht="15.75" customHeight="1" x14ac:dyDescent="0.25">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row>
    <row r="300" spans="1:26" ht="15.75" customHeight="1" x14ac:dyDescent="0.25">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row>
    <row r="301" spans="1:26" ht="15.75" customHeight="1" x14ac:dyDescent="0.25">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row>
    <row r="302" spans="1:26" ht="15.75" customHeight="1" x14ac:dyDescent="0.25">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row>
    <row r="303" spans="1:26" ht="15.75" customHeight="1" x14ac:dyDescent="0.25">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row>
    <row r="304" spans="1:26" ht="15.75" customHeight="1" x14ac:dyDescent="0.25">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row>
    <row r="305" spans="1:26" ht="15.75" customHeight="1" x14ac:dyDescent="0.25">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row>
    <row r="306" spans="1:26" ht="15.75" customHeight="1" x14ac:dyDescent="0.25">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row>
    <row r="307" spans="1:26" ht="15.75" customHeight="1" x14ac:dyDescent="0.25">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row>
    <row r="308" spans="1:26" ht="15.75" customHeight="1" x14ac:dyDescent="0.25">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row>
    <row r="309" spans="1:26" ht="15.75" customHeight="1" x14ac:dyDescent="0.25">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row>
    <row r="310" spans="1:26" ht="15.75" customHeight="1" x14ac:dyDescent="0.25">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row>
    <row r="311" spans="1:26" ht="15.75" customHeight="1" x14ac:dyDescent="0.25">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row>
    <row r="312" spans="1:26" ht="15.75" customHeight="1" x14ac:dyDescent="0.25">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row>
    <row r="313" spans="1:26" ht="15.75" customHeight="1" x14ac:dyDescent="0.25">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row>
    <row r="314" spans="1:26" ht="15.75" customHeight="1" x14ac:dyDescent="0.25">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row>
    <row r="315" spans="1:26" ht="15.75" customHeight="1" x14ac:dyDescent="0.25">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row>
    <row r="316" spans="1:26" ht="15.75" customHeight="1" x14ac:dyDescent="0.25">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row>
    <row r="317" spans="1:26" ht="15.75" customHeight="1" x14ac:dyDescent="0.25">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row>
    <row r="318" spans="1:26" ht="15.75" customHeight="1" x14ac:dyDescent="0.25">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row>
    <row r="319" spans="1:26" ht="15.75" customHeight="1" x14ac:dyDescent="0.25">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row>
    <row r="320" spans="1:26" ht="15.75" customHeight="1" x14ac:dyDescent="0.25">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row>
    <row r="321" spans="1:26" ht="15.75" customHeight="1" x14ac:dyDescent="0.25">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row>
    <row r="322" spans="1:26" ht="15.75" customHeight="1" x14ac:dyDescent="0.25">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row>
    <row r="323" spans="1:26" ht="15.75" customHeight="1" x14ac:dyDescent="0.25">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row>
    <row r="324" spans="1:26" ht="15.75" customHeight="1" x14ac:dyDescent="0.25">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row>
    <row r="325" spans="1:26" ht="15.75" customHeight="1" x14ac:dyDescent="0.25">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row>
    <row r="326" spans="1:26" ht="15.75" customHeight="1" x14ac:dyDescent="0.25">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row>
    <row r="327" spans="1:26" ht="15.75" customHeight="1" x14ac:dyDescent="0.25">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row>
    <row r="328" spans="1:26" ht="15.75" customHeight="1" x14ac:dyDescent="0.25">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row>
    <row r="329" spans="1:26" ht="15.75" customHeight="1" x14ac:dyDescent="0.25">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row>
    <row r="330" spans="1:26" ht="15.75" customHeight="1" x14ac:dyDescent="0.25">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row>
    <row r="331" spans="1:26" ht="15.75" customHeight="1" x14ac:dyDescent="0.25">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row>
    <row r="332" spans="1:26" ht="15.75" customHeight="1" x14ac:dyDescent="0.25">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row>
    <row r="333" spans="1:26" ht="15.75" customHeight="1" x14ac:dyDescent="0.25">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row>
    <row r="334" spans="1:26" ht="15.75" customHeight="1" x14ac:dyDescent="0.25">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row>
    <row r="335" spans="1:26" ht="15.75" customHeight="1" x14ac:dyDescent="0.25">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row>
    <row r="336" spans="1:26" ht="15.75" customHeight="1" x14ac:dyDescent="0.25">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row>
    <row r="337" spans="1:26" ht="15.75" customHeight="1" x14ac:dyDescent="0.25">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row>
    <row r="338" spans="1:26" ht="15.75" customHeight="1" x14ac:dyDescent="0.25">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row>
    <row r="339" spans="1:26" ht="15.75" customHeight="1" x14ac:dyDescent="0.25">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row>
    <row r="340" spans="1:26" ht="15.75" customHeight="1" x14ac:dyDescent="0.25">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row>
    <row r="341" spans="1:26" ht="15.75" customHeight="1" x14ac:dyDescent="0.25">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row>
    <row r="342" spans="1:26" ht="15.75" customHeight="1" x14ac:dyDescent="0.25">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row>
    <row r="343" spans="1:26" ht="15.75" customHeight="1" x14ac:dyDescent="0.25">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row>
    <row r="344" spans="1:26" ht="15.75" customHeight="1" x14ac:dyDescent="0.25">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row>
    <row r="345" spans="1:26" ht="15.75" customHeight="1" x14ac:dyDescent="0.25">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row>
    <row r="346" spans="1:26" ht="15.75" customHeight="1" x14ac:dyDescent="0.25">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row>
    <row r="347" spans="1:26" ht="15.75" customHeight="1" x14ac:dyDescent="0.25">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row>
    <row r="348" spans="1:26" ht="15.75" customHeight="1" x14ac:dyDescent="0.25">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row>
    <row r="349" spans="1:26" ht="15.75" customHeight="1" x14ac:dyDescent="0.25">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row>
    <row r="350" spans="1:26" ht="15.75" customHeight="1" x14ac:dyDescent="0.25">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row>
    <row r="351" spans="1:26" ht="15.75" customHeight="1" x14ac:dyDescent="0.25">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row>
    <row r="352" spans="1:26" ht="15.75" customHeight="1" x14ac:dyDescent="0.25">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row>
    <row r="353" spans="1:26" ht="15.75" customHeight="1" x14ac:dyDescent="0.25">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row>
    <row r="354" spans="1:26" ht="15.75" customHeight="1" x14ac:dyDescent="0.25">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row>
    <row r="355" spans="1:26" ht="15.75" customHeight="1" x14ac:dyDescent="0.25">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row>
    <row r="356" spans="1:26" ht="15.75" customHeight="1" x14ac:dyDescent="0.25">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row>
    <row r="357" spans="1:26" ht="15.75" customHeight="1" x14ac:dyDescent="0.25">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row>
    <row r="358" spans="1:26" ht="15.75" customHeight="1" x14ac:dyDescent="0.25">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row>
    <row r="359" spans="1:26" ht="15.75" customHeight="1" x14ac:dyDescent="0.25">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row>
    <row r="360" spans="1:26" ht="15.75" customHeight="1" x14ac:dyDescent="0.25">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row>
    <row r="361" spans="1:26" ht="15.75" customHeight="1" x14ac:dyDescent="0.25">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row>
    <row r="362" spans="1:26" ht="15.75" customHeight="1" x14ac:dyDescent="0.25">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row>
    <row r="363" spans="1:26" ht="15.75" customHeight="1" x14ac:dyDescent="0.25">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row>
    <row r="364" spans="1:26" ht="15.75" customHeight="1" x14ac:dyDescent="0.25">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row>
    <row r="365" spans="1:26" ht="15.75" customHeight="1" x14ac:dyDescent="0.25">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row>
    <row r="366" spans="1:26" ht="15.75" customHeight="1" x14ac:dyDescent="0.25">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row>
    <row r="367" spans="1:26" ht="15.75" customHeight="1" x14ac:dyDescent="0.25">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row>
    <row r="368" spans="1:26" ht="15.75" customHeight="1" x14ac:dyDescent="0.25">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row>
    <row r="369" spans="1:26" ht="15.75" customHeight="1" x14ac:dyDescent="0.25">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row>
    <row r="370" spans="1:26" ht="15.75" customHeight="1" x14ac:dyDescent="0.25">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row>
    <row r="371" spans="1:26" ht="15.75" customHeight="1" x14ac:dyDescent="0.25">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row>
    <row r="372" spans="1:26" ht="15.75" customHeight="1" x14ac:dyDescent="0.25">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row>
    <row r="373" spans="1:26" ht="15.75" customHeight="1" x14ac:dyDescent="0.25">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row>
    <row r="374" spans="1:26" ht="15.75" customHeight="1" x14ac:dyDescent="0.25">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row>
    <row r="375" spans="1:26" ht="15.75" customHeight="1" x14ac:dyDescent="0.25">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row>
    <row r="376" spans="1:26" ht="15.75" customHeight="1" x14ac:dyDescent="0.25">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row>
    <row r="377" spans="1:26" ht="15.75" customHeight="1" x14ac:dyDescent="0.25">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row>
    <row r="378" spans="1:26" ht="15.75" customHeight="1" x14ac:dyDescent="0.25">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row>
    <row r="379" spans="1:26" ht="15.75" customHeight="1" x14ac:dyDescent="0.25">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row>
    <row r="380" spans="1:26" ht="15.75" customHeight="1" x14ac:dyDescent="0.25">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row>
    <row r="381" spans="1:26" ht="15.75" customHeight="1" x14ac:dyDescent="0.25">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row>
    <row r="382" spans="1:26" ht="15.75" customHeight="1" x14ac:dyDescent="0.25">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row>
    <row r="383" spans="1:26" ht="15.75" customHeight="1" x14ac:dyDescent="0.25">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row>
    <row r="384" spans="1:26" ht="15.75" customHeight="1" x14ac:dyDescent="0.25">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row>
    <row r="385" spans="1:26" ht="15.75" customHeight="1" x14ac:dyDescent="0.25">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row>
    <row r="386" spans="1:26" ht="15.75" customHeight="1" x14ac:dyDescent="0.25">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row>
    <row r="387" spans="1:26" ht="15.75" customHeight="1" x14ac:dyDescent="0.25">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row>
    <row r="388" spans="1:26" ht="15.75" customHeight="1" x14ac:dyDescent="0.25">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row>
    <row r="389" spans="1:26" ht="15.75" customHeight="1" x14ac:dyDescent="0.25">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row>
    <row r="390" spans="1:26" ht="15.75" customHeight="1" x14ac:dyDescent="0.25">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row>
    <row r="391" spans="1:26" ht="15.75" customHeight="1" x14ac:dyDescent="0.25">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row>
    <row r="392" spans="1:26" ht="15.75" customHeight="1" x14ac:dyDescent="0.25">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row>
    <row r="393" spans="1:26" ht="15.75" customHeight="1" x14ac:dyDescent="0.25">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row>
    <row r="394" spans="1:26" ht="15.75" customHeight="1" x14ac:dyDescent="0.25">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row>
    <row r="395" spans="1:26" ht="15.75" customHeight="1" x14ac:dyDescent="0.25">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row>
    <row r="396" spans="1:26" ht="15.75" customHeight="1" x14ac:dyDescent="0.25">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row>
    <row r="397" spans="1:26" ht="15.75" customHeight="1" x14ac:dyDescent="0.25">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row>
    <row r="398" spans="1:26" ht="15.75" customHeight="1" x14ac:dyDescent="0.25">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row>
    <row r="399" spans="1:26" ht="15.75" customHeight="1" x14ac:dyDescent="0.25">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row>
    <row r="400" spans="1:26" ht="15.75" customHeight="1" x14ac:dyDescent="0.25">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row>
    <row r="401" spans="1:26" ht="15.75" customHeight="1" x14ac:dyDescent="0.25">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row>
    <row r="402" spans="1:26" ht="15.75" customHeight="1" x14ac:dyDescent="0.25">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row>
    <row r="403" spans="1:26" ht="15.75" customHeight="1" x14ac:dyDescent="0.25">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row>
    <row r="404" spans="1:26" ht="15.75" customHeight="1" x14ac:dyDescent="0.25">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row>
    <row r="405" spans="1:26" ht="15.75" customHeight="1" x14ac:dyDescent="0.25">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row>
    <row r="406" spans="1:26" ht="15.75" customHeight="1" x14ac:dyDescent="0.25">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row>
    <row r="407" spans="1:26" ht="15.75" customHeight="1" x14ac:dyDescent="0.25">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row>
    <row r="408" spans="1:26" ht="15.75" customHeight="1" x14ac:dyDescent="0.25">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row>
    <row r="409" spans="1:26" ht="15.75" customHeight="1" x14ac:dyDescent="0.25">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row>
    <row r="410" spans="1:26" ht="15.75" customHeight="1" x14ac:dyDescent="0.25">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row>
    <row r="411" spans="1:26" ht="15.75" customHeight="1" x14ac:dyDescent="0.25">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row>
    <row r="412" spans="1:26" ht="15.75" customHeight="1" x14ac:dyDescent="0.25">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row>
    <row r="413" spans="1:26" ht="15.75" customHeight="1" x14ac:dyDescent="0.25">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row>
    <row r="414" spans="1:26" ht="15.75" customHeight="1" x14ac:dyDescent="0.25">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row>
    <row r="415" spans="1:26" ht="15.75" customHeight="1" x14ac:dyDescent="0.25">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row>
    <row r="416" spans="1:26" ht="15.75" customHeight="1" x14ac:dyDescent="0.25">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row>
    <row r="417" spans="1:26" ht="15.75" customHeight="1" x14ac:dyDescent="0.25">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row>
    <row r="418" spans="1:26" ht="15.75" customHeight="1" x14ac:dyDescent="0.25">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row>
    <row r="419" spans="1:26" ht="15.75" customHeight="1" x14ac:dyDescent="0.25">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row>
    <row r="420" spans="1:26" ht="15.75" customHeight="1" x14ac:dyDescent="0.25">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row>
    <row r="421" spans="1:26" ht="15.75" customHeight="1" x14ac:dyDescent="0.25">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row>
    <row r="422" spans="1:26" ht="15.75" customHeight="1" x14ac:dyDescent="0.25">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row>
    <row r="423" spans="1:26" ht="15.75" customHeight="1" x14ac:dyDescent="0.25">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row>
    <row r="424" spans="1:26" ht="15.75" customHeight="1" x14ac:dyDescent="0.25">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row>
    <row r="425" spans="1:26" ht="15.75" customHeight="1" x14ac:dyDescent="0.25">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row>
    <row r="426" spans="1:26" ht="15.75" customHeight="1" x14ac:dyDescent="0.25">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row>
    <row r="427" spans="1:26" ht="15.75" customHeight="1" x14ac:dyDescent="0.25">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row>
    <row r="428" spans="1:26" ht="15.75" customHeight="1" x14ac:dyDescent="0.25">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row>
    <row r="429" spans="1:26" ht="15.75" customHeight="1" x14ac:dyDescent="0.25">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row>
    <row r="430" spans="1:26" ht="15.75" customHeight="1" x14ac:dyDescent="0.25">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row>
    <row r="431" spans="1:26" ht="15.75" customHeight="1" x14ac:dyDescent="0.25">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row>
    <row r="432" spans="1:26" ht="15.75" customHeight="1" x14ac:dyDescent="0.25">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row>
    <row r="433" spans="1:26" ht="15.75" customHeight="1" x14ac:dyDescent="0.25">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row>
    <row r="434" spans="1:26" ht="15.75" customHeight="1" x14ac:dyDescent="0.25">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row>
    <row r="435" spans="1:26" ht="15.75" customHeight="1" x14ac:dyDescent="0.25">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row>
    <row r="436" spans="1:26" ht="15.75" customHeight="1" x14ac:dyDescent="0.25">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row>
    <row r="437" spans="1:26" ht="15.75" customHeight="1" x14ac:dyDescent="0.25">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row>
    <row r="438" spans="1:26" ht="15.75" customHeight="1" x14ac:dyDescent="0.25">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row>
    <row r="439" spans="1:26" ht="15.75" customHeight="1" x14ac:dyDescent="0.25">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row>
    <row r="440" spans="1:26" ht="15.75" customHeight="1" x14ac:dyDescent="0.25">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row>
    <row r="441" spans="1:26" ht="15.75" customHeight="1" x14ac:dyDescent="0.25">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row>
    <row r="442" spans="1:26" ht="15.75" customHeight="1" x14ac:dyDescent="0.25">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row>
    <row r="443" spans="1:26" ht="15.75" customHeight="1" x14ac:dyDescent="0.25">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row>
    <row r="444" spans="1:26" ht="15.75" customHeight="1" x14ac:dyDescent="0.25">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row>
    <row r="445" spans="1:26" ht="15.75" customHeight="1" x14ac:dyDescent="0.25">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row>
    <row r="446" spans="1:26" ht="15.75" customHeight="1" x14ac:dyDescent="0.25">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row>
    <row r="447" spans="1:26" ht="15.75" customHeight="1" x14ac:dyDescent="0.25">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row>
    <row r="448" spans="1:26" ht="15.75" customHeight="1" x14ac:dyDescent="0.25">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row>
    <row r="449" spans="1:26" ht="15.75" customHeight="1" x14ac:dyDescent="0.25">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row>
    <row r="450" spans="1:26" ht="15.75" customHeight="1" x14ac:dyDescent="0.25">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row>
    <row r="451" spans="1:26" ht="15.75" customHeight="1" x14ac:dyDescent="0.25">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row>
    <row r="452" spans="1:26" ht="15.75" customHeight="1" x14ac:dyDescent="0.25">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row>
    <row r="453" spans="1:26" ht="15.75" customHeight="1" x14ac:dyDescent="0.25">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row>
    <row r="454" spans="1:26" ht="15.75" customHeight="1" x14ac:dyDescent="0.25">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row>
    <row r="455" spans="1:26" ht="15.75" customHeight="1" x14ac:dyDescent="0.25">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row>
    <row r="456" spans="1:26" ht="15.75" customHeight="1" x14ac:dyDescent="0.25">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row>
    <row r="457" spans="1:26" ht="15.75" customHeight="1" x14ac:dyDescent="0.25">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row>
    <row r="458" spans="1:26" ht="15.75" customHeight="1" x14ac:dyDescent="0.25">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row>
    <row r="459" spans="1:26" ht="15.75" customHeight="1" x14ac:dyDescent="0.25">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row>
    <row r="460" spans="1:26" ht="15.75" customHeight="1" x14ac:dyDescent="0.25">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row>
    <row r="461" spans="1:26" ht="15.75" customHeight="1" x14ac:dyDescent="0.25">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row>
    <row r="462" spans="1:26" ht="15.75" customHeight="1" x14ac:dyDescent="0.25">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row>
    <row r="463" spans="1:26" ht="15.75" customHeight="1" x14ac:dyDescent="0.25">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row>
    <row r="464" spans="1:26" ht="15.75" customHeight="1" x14ac:dyDescent="0.25">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row>
    <row r="465" spans="1:26" ht="15.75" customHeight="1" x14ac:dyDescent="0.25">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row>
    <row r="466" spans="1:26" ht="15.75" customHeight="1" x14ac:dyDescent="0.25">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row>
    <row r="467" spans="1:26" ht="15.75" customHeight="1" x14ac:dyDescent="0.25">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row>
    <row r="468" spans="1:26" ht="15.75" customHeight="1" x14ac:dyDescent="0.25">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row>
    <row r="469" spans="1:26" ht="15.75" customHeight="1" x14ac:dyDescent="0.25">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row>
    <row r="470" spans="1:26" ht="15.75" customHeight="1" x14ac:dyDescent="0.25">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row>
    <row r="471" spans="1:26" ht="15.75" customHeight="1" x14ac:dyDescent="0.25">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row>
    <row r="472" spans="1:26" ht="15.75" customHeight="1" x14ac:dyDescent="0.25">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row>
    <row r="473" spans="1:26" ht="15.75" customHeight="1" x14ac:dyDescent="0.25">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row>
    <row r="474" spans="1:26" ht="15.75" customHeight="1" x14ac:dyDescent="0.25">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row>
    <row r="475" spans="1:26" ht="15.75" customHeight="1" x14ac:dyDescent="0.25">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row>
    <row r="476" spans="1:26" ht="15.75" customHeight="1" x14ac:dyDescent="0.25">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row>
    <row r="477" spans="1:26" ht="15.75" customHeight="1" x14ac:dyDescent="0.25">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row>
    <row r="478" spans="1:26" ht="15.75" customHeight="1" x14ac:dyDescent="0.25">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row>
    <row r="479" spans="1:26" ht="15.75" customHeight="1" x14ac:dyDescent="0.25">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row>
    <row r="480" spans="1:26" ht="15.75" customHeight="1" x14ac:dyDescent="0.25">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row>
    <row r="481" spans="1:26" ht="15.75" customHeight="1" x14ac:dyDescent="0.25">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row>
    <row r="482" spans="1:26" ht="15.75" customHeight="1" x14ac:dyDescent="0.25">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row>
    <row r="483" spans="1:26" ht="15.75" customHeight="1" x14ac:dyDescent="0.25">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row>
    <row r="484" spans="1:26" ht="15.75" customHeight="1" x14ac:dyDescent="0.25">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row>
    <row r="485" spans="1:26" ht="15.75" customHeight="1" x14ac:dyDescent="0.25">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row>
    <row r="486" spans="1:26" ht="15.75" customHeight="1" x14ac:dyDescent="0.25">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row>
    <row r="487" spans="1:26" ht="15.75" customHeight="1" x14ac:dyDescent="0.25">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row>
    <row r="488" spans="1:26" ht="15.75" customHeight="1" x14ac:dyDescent="0.25">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row>
    <row r="489" spans="1:26" ht="15.75" customHeight="1" x14ac:dyDescent="0.25">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row>
    <row r="490" spans="1:26" ht="15.75" customHeight="1" x14ac:dyDescent="0.25">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row>
    <row r="491" spans="1:26" ht="15.75" customHeight="1" x14ac:dyDescent="0.25">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row>
    <row r="492" spans="1:26" ht="15.75" customHeight="1" x14ac:dyDescent="0.25">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row>
    <row r="493" spans="1:26" ht="15.75" customHeight="1" x14ac:dyDescent="0.25">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row>
    <row r="494" spans="1:26" ht="15.75" customHeight="1" x14ac:dyDescent="0.25">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row>
    <row r="495" spans="1:26" ht="15.75" customHeight="1" x14ac:dyDescent="0.25">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row>
    <row r="496" spans="1:26" ht="15.75" customHeight="1" x14ac:dyDescent="0.25">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row>
    <row r="497" spans="1:26" ht="15.75" customHeight="1" x14ac:dyDescent="0.25">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row>
    <row r="498" spans="1:26" ht="15.75" customHeight="1" x14ac:dyDescent="0.25">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row>
    <row r="499" spans="1:26" ht="15.75" customHeight="1" x14ac:dyDescent="0.25">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row>
    <row r="500" spans="1:26" ht="15.75" customHeight="1" x14ac:dyDescent="0.25">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row>
    <row r="501" spans="1:26" ht="15.75" customHeight="1" x14ac:dyDescent="0.25">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row>
    <row r="502" spans="1:26" ht="15.75" customHeight="1" x14ac:dyDescent="0.25">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row>
    <row r="503" spans="1:26" ht="15.75" customHeight="1" x14ac:dyDescent="0.25">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row>
    <row r="504" spans="1:26" ht="15.75" customHeight="1" x14ac:dyDescent="0.25">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row>
    <row r="505" spans="1:26" ht="15.75" customHeight="1" x14ac:dyDescent="0.25">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row>
    <row r="506" spans="1:26" ht="15.75" customHeight="1" x14ac:dyDescent="0.25">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row>
    <row r="507" spans="1:26" ht="15.75" customHeight="1" x14ac:dyDescent="0.25">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row>
    <row r="508" spans="1:26" ht="15.75" customHeight="1" x14ac:dyDescent="0.25">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row>
    <row r="509" spans="1:26" ht="15.75" customHeight="1" x14ac:dyDescent="0.25">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row>
    <row r="510" spans="1:26" ht="15.75" customHeight="1" x14ac:dyDescent="0.25">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row>
    <row r="511" spans="1:26" ht="15.75" customHeight="1" x14ac:dyDescent="0.25">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row>
    <row r="512" spans="1:26" ht="15.75" customHeight="1" x14ac:dyDescent="0.25">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row>
    <row r="513" spans="1:26" ht="15.75" customHeight="1" x14ac:dyDescent="0.25">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row>
    <row r="514" spans="1:26" ht="15.75" customHeight="1" x14ac:dyDescent="0.25">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row>
    <row r="515" spans="1:26" ht="15.75" customHeight="1" x14ac:dyDescent="0.25">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row>
    <row r="516" spans="1:26" ht="15.75" customHeight="1" x14ac:dyDescent="0.25">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row>
    <row r="517" spans="1:26" ht="15.75" customHeight="1" x14ac:dyDescent="0.25">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row>
    <row r="518" spans="1:26" ht="15.75" customHeight="1" x14ac:dyDescent="0.25">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row>
    <row r="519" spans="1:26" ht="15.75" customHeight="1" x14ac:dyDescent="0.25">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row>
    <row r="520" spans="1:26" ht="15.75" customHeight="1" x14ac:dyDescent="0.25">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row>
    <row r="521" spans="1:26" ht="15.75" customHeight="1" x14ac:dyDescent="0.25">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row>
    <row r="522" spans="1:26" ht="15.75" customHeight="1" x14ac:dyDescent="0.25">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row>
    <row r="523" spans="1:26" ht="15.75" customHeight="1" x14ac:dyDescent="0.25">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row>
    <row r="524" spans="1:26" ht="15.75" customHeight="1" x14ac:dyDescent="0.25">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row>
    <row r="525" spans="1:26" ht="15.75" customHeight="1" x14ac:dyDescent="0.25">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row>
    <row r="526" spans="1:26" ht="15.75" customHeight="1" x14ac:dyDescent="0.25">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row>
    <row r="527" spans="1:26" ht="15.75" customHeight="1" x14ac:dyDescent="0.25">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row>
    <row r="528" spans="1:26" ht="15.75" customHeight="1" x14ac:dyDescent="0.25">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row>
    <row r="529" spans="1:26" ht="15.75" customHeight="1" x14ac:dyDescent="0.25">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row>
    <row r="530" spans="1:26" ht="15.75" customHeight="1" x14ac:dyDescent="0.25">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row>
    <row r="531" spans="1:26" ht="15.75" customHeight="1" x14ac:dyDescent="0.25">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row>
    <row r="532" spans="1:26" ht="15.75" customHeight="1" x14ac:dyDescent="0.25">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row>
    <row r="533" spans="1:26" ht="15.75" customHeight="1" x14ac:dyDescent="0.25">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row>
    <row r="534" spans="1:26" ht="15.75" customHeight="1" x14ac:dyDescent="0.25">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row>
    <row r="535" spans="1:26" ht="15.75" customHeight="1" x14ac:dyDescent="0.25">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row>
    <row r="536" spans="1:26" ht="15.75" customHeight="1" x14ac:dyDescent="0.25">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row>
    <row r="537" spans="1:26" ht="15.75" customHeight="1" x14ac:dyDescent="0.25">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row>
    <row r="538" spans="1:26" ht="15.75" customHeight="1" x14ac:dyDescent="0.25">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row>
    <row r="539" spans="1:26" ht="15.75" customHeight="1" x14ac:dyDescent="0.25">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row>
    <row r="540" spans="1:26" ht="15.75" customHeight="1" x14ac:dyDescent="0.25">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row>
    <row r="541" spans="1:26" ht="15.75" customHeight="1" x14ac:dyDescent="0.25">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row>
    <row r="542" spans="1:26" ht="15.75" customHeight="1" x14ac:dyDescent="0.25">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row>
    <row r="543" spans="1:26" ht="15.75" customHeight="1" x14ac:dyDescent="0.25">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row>
    <row r="544" spans="1:26" ht="15.75" customHeight="1" x14ac:dyDescent="0.25">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row>
    <row r="545" spans="1:26" ht="15.75" customHeight="1" x14ac:dyDescent="0.25">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row>
    <row r="546" spans="1:26" ht="15.75" customHeight="1" x14ac:dyDescent="0.25">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row>
    <row r="547" spans="1:26" ht="15.75" customHeight="1" x14ac:dyDescent="0.25">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row>
    <row r="548" spans="1:26" ht="15.75" customHeight="1" x14ac:dyDescent="0.25">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row>
    <row r="549" spans="1:26" ht="15.75" customHeight="1" x14ac:dyDescent="0.25">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row>
    <row r="550" spans="1:26" ht="15.75" customHeight="1" x14ac:dyDescent="0.25">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row>
    <row r="551" spans="1:26" ht="15.75" customHeight="1" x14ac:dyDescent="0.25">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row>
    <row r="552" spans="1:26" ht="15.75" customHeight="1" x14ac:dyDescent="0.25">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row>
    <row r="553" spans="1:26" ht="15.75" customHeight="1" x14ac:dyDescent="0.25">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row>
    <row r="554" spans="1:26" ht="15.75" customHeight="1" x14ac:dyDescent="0.25">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row>
    <row r="555" spans="1:26" ht="15.75" customHeight="1" x14ac:dyDescent="0.25">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row>
    <row r="556" spans="1:26" ht="15.75" customHeight="1" x14ac:dyDescent="0.25">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row>
    <row r="557" spans="1:26" ht="15.75" customHeight="1" x14ac:dyDescent="0.25">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row>
    <row r="558" spans="1:26" ht="15.75" customHeight="1" x14ac:dyDescent="0.25">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row>
    <row r="559" spans="1:26" ht="15.75" customHeight="1" x14ac:dyDescent="0.25">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row>
    <row r="560" spans="1:26" ht="15.75" customHeight="1" x14ac:dyDescent="0.25">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row>
    <row r="561" spans="1:26" ht="15.75" customHeight="1" x14ac:dyDescent="0.25">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row>
    <row r="562" spans="1:26" ht="15.75" customHeight="1" x14ac:dyDescent="0.25">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row>
    <row r="563" spans="1:26" ht="15.75" customHeight="1" x14ac:dyDescent="0.25">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row>
    <row r="564" spans="1:26" ht="15.75" customHeight="1" x14ac:dyDescent="0.25">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row>
    <row r="565" spans="1:26" ht="15.75" customHeight="1" x14ac:dyDescent="0.25">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row>
    <row r="566" spans="1:26" ht="15.75" customHeight="1" x14ac:dyDescent="0.25">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row>
    <row r="567" spans="1:26" ht="15.75" customHeight="1" x14ac:dyDescent="0.25">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row>
    <row r="568" spans="1:26" ht="15.75" customHeight="1" x14ac:dyDescent="0.25">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row>
    <row r="569" spans="1:26" ht="15.75" customHeight="1" x14ac:dyDescent="0.25">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row>
    <row r="570" spans="1:26" ht="15.75" customHeight="1" x14ac:dyDescent="0.25">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row>
    <row r="571" spans="1:26" ht="15.75" customHeight="1" x14ac:dyDescent="0.25">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row>
    <row r="572" spans="1:26" ht="15.75" customHeight="1" x14ac:dyDescent="0.25">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row>
    <row r="573" spans="1:26" ht="15.75" customHeight="1" x14ac:dyDescent="0.25">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row>
    <row r="574" spans="1:26" ht="15.75" customHeight="1" x14ac:dyDescent="0.25">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row>
    <row r="575" spans="1:26" ht="15.75" customHeight="1" x14ac:dyDescent="0.25">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row>
    <row r="576" spans="1:26" ht="15.75" customHeight="1" x14ac:dyDescent="0.25">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row>
    <row r="577" spans="1:26" ht="15.75" customHeight="1" x14ac:dyDescent="0.25">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row>
    <row r="578" spans="1:26" ht="15.75" customHeight="1" x14ac:dyDescent="0.25">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row>
    <row r="579" spans="1:26" ht="15.75" customHeight="1" x14ac:dyDescent="0.25">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row>
    <row r="580" spans="1:26" ht="15.75" customHeight="1" x14ac:dyDescent="0.25">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row>
    <row r="581" spans="1:26" ht="15.75" customHeight="1" x14ac:dyDescent="0.25">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row>
    <row r="582" spans="1:26" ht="15.75" customHeight="1" x14ac:dyDescent="0.25">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row>
    <row r="583" spans="1:26" ht="15.75" customHeight="1" x14ac:dyDescent="0.25">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row>
    <row r="584" spans="1:26" ht="15.75" customHeight="1" x14ac:dyDescent="0.25">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row>
    <row r="585" spans="1:26" ht="15.75" customHeight="1" x14ac:dyDescent="0.25">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row>
    <row r="586" spans="1:26" ht="15.75" customHeight="1" x14ac:dyDescent="0.25">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row>
    <row r="587" spans="1:26" ht="15.75" customHeight="1" x14ac:dyDescent="0.25">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row>
    <row r="588" spans="1:26" ht="15.75" customHeight="1" x14ac:dyDescent="0.25">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row>
    <row r="589" spans="1:26" ht="15.75" customHeight="1" x14ac:dyDescent="0.25">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row>
    <row r="590" spans="1:26" ht="15.75" customHeight="1" x14ac:dyDescent="0.25">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row>
    <row r="591" spans="1:26" ht="15.75" customHeight="1" x14ac:dyDescent="0.25">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row>
    <row r="592" spans="1:26" ht="15.75" customHeight="1" x14ac:dyDescent="0.25">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row>
    <row r="593" spans="1:26" ht="15.75" customHeight="1" x14ac:dyDescent="0.25">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row>
    <row r="594" spans="1:26" ht="15.75" customHeight="1" x14ac:dyDescent="0.25">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row>
    <row r="595" spans="1:26" ht="15.75" customHeight="1" x14ac:dyDescent="0.25">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row>
    <row r="596" spans="1:26" ht="15.75" customHeight="1" x14ac:dyDescent="0.25">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row>
    <row r="597" spans="1:26" ht="15.75" customHeight="1" x14ac:dyDescent="0.25">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row>
    <row r="598" spans="1:26" ht="15.75" customHeight="1" x14ac:dyDescent="0.25">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row>
    <row r="599" spans="1:26" ht="15.75" customHeight="1" x14ac:dyDescent="0.25">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row>
    <row r="600" spans="1:26" ht="15.75" customHeight="1" x14ac:dyDescent="0.25">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row>
    <row r="601" spans="1:26" ht="15.75" customHeight="1" x14ac:dyDescent="0.25">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row>
    <row r="602" spans="1:26" ht="15.75" customHeight="1" x14ac:dyDescent="0.25">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row>
    <row r="603" spans="1:26" ht="15.75" customHeight="1" x14ac:dyDescent="0.25">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row>
    <row r="604" spans="1:26" ht="15.75" customHeight="1" x14ac:dyDescent="0.25">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row>
    <row r="605" spans="1:26" ht="15.75" customHeight="1" x14ac:dyDescent="0.25">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row>
    <row r="606" spans="1:26" ht="15.75" customHeight="1" x14ac:dyDescent="0.25">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row>
    <row r="607" spans="1:26" ht="15.75" customHeight="1" x14ac:dyDescent="0.25">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row>
    <row r="608" spans="1:26" ht="15.75" customHeight="1" x14ac:dyDescent="0.25">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row>
    <row r="609" spans="1:26" ht="15.75" customHeight="1" x14ac:dyDescent="0.25">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row>
    <row r="610" spans="1:26" ht="15.75" customHeight="1" x14ac:dyDescent="0.25">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row>
    <row r="611" spans="1:26" ht="15.75" customHeight="1" x14ac:dyDescent="0.25">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row>
    <row r="612" spans="1:26" ht="15.75" customHeight="1" x14ac:dyDescent="0.25">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row>
    <row r="613" spans="1:26" ht="15.75" customHeight="1" x14ac:dyDescent="0.25">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row>
    <row r="614" spans="1:26" ht="15.75" customHeight="1" x14ac:dyDescent="0.25">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row>
    <row r="615" spans="1:26" ht="15.75" customHeight="1" x14ac:dyDescent="0.25">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row>
    <row r="616" spans="1:26" ht="15.75" customHeight="1" x14ac:dyDescent="0.25">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row>
    <row r="617" spans="1:26" ht="15.75" customHeight="1" x14ac:dyDescent="0.25">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row>
    <row r="618" spans="1:26" ht="15.75" customHeight="1" x14ac:dyDescent="0.25">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row>
    <row r="619" spans="1:26" ht="15.75" customHeight="1" x14ac:dyDescent="0.25">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row>
    <row r="620" spans="1:26" ht="15.75" customHeight="1" x14ac:dyDescent="0.25">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row>
    <row r="621" spans="1:26" ht="15.75" customHeight="1" x14ac:dyDescent="0.25">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row>
    <row r="622" spans="1:26" ht="15.75" customHeight="1" x14ac:dyDescent="0.25">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row>
    <row r="623" spans="1:26" ht="15.75" customHeight="1" x14ac:dyDescent="0.25">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row>
    <row r="624" spans="1:26" ht="15.75" customHeight="1" x14ac:dyDescent="0.25">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row>
    <row r="625" spans="1:26" ht="15.75" customHeight="1" x14ac:dyDescent="0.25">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row>
    <row r="626" spans="1:26" ht="15.75" customHeight="1" x14ac:dyDescent="0.25">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row>
    <row r="627" spans="1:26" ht="15.75" customHeight="1" x14ac:dyDescent="0.25">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row>
    <row r="628" spans="1:26" ht="15.75" customHeight="1" x14ac:dyDescent="0.25">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row>
    <row r="629" spans="1:26" ht="15.75" customHeight="1" x14ac:dyDescent="0.25">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row>
    <row r="630" spans="1:26" ht="15.75" customHeight="1" x14ac:dyDescent="0.25">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row>
    <row r="631" spans="1:26" ht="15.75" customHeight="1" x14ac:dyDescent="0.25">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row>
    <row r="632" spans="1:26" ht="15.75" customHeight="1" x14ac:dyDescent="0.25">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row>
    <row r="633" spans="1:26" ht="15.75" customHeight="1" x14ac:dyDescent="0.25">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row>
    <row r="634" spans="1:26" ht="15.75" customHeight="1" x14ac:dyDescent="0.25">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row>
    <row r="635" spans="1:26" ht="15.75" customHeight="1" x14ac:dyDescent="0.25">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row>
    <row r="636" spans="1:26" ht="15.75" customHeight="1" x14ac:dyDescent="0.25">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row>
    <row r="637" spans="1:26" ht="15.75" customHeight="1" x14ac:dyDescent="0.25">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row>
    <row r="638" spans="1:26" ht="15.75" customHeight="1" x14ac:dyDescent="0.25">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row>
    <row r="639" spans="1:26" ht="15.75" customHeight="1" x14ac:dyDescent="0.25">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row>
    <row r="640" spans="1:26" ht="15.75" customHeight="1" x14ac:dyDescent="0.25">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row>
    <row r="641" spans="1:26" ht="15.75" customHeight="1" x14ac:dyDescent="0.25">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row>
    <row r="642" spans="1:26" ht="15.75" customHeight="1" x14ac:dyDescent="0.25">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row>
    <row r="643" spans="1:26" ht="15.75" customHeight="1" x14ac:dyDescent="0.25">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row>
    <row r="644" spans="1:26" ht="15.75" customHeight="1" x14ac:dyDescent="0.25">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row>
    <row r="645" spans="1:26" ht="15.75" customHeight="1" x14ac:dyDescent="0.25">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row>
    <row r="646" spans="1:26" ht="15.75" customHeight="1" x14ac:dyDescent="0.25">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row>
    <row r="647" spans="1:26" ht="15.75" customHeight="1" x14ac:dyDescent="0.25">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row>
    <row r="648" spans="1:26" ht="15.75" customHeight="1" x14ac:dyDescent="0.25">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row>
    <row r="649" spans="1:26" ht="15.75" customHeight="1" x14ac:dyDescent="0.25">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row>
    <row r="650" spans="1:26" ht="15.75" customHeight="1" x14ac:dyDescent="0.25">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row>
    <row r="651" spans="1:26" ht="15.75" customHeight="1" x14ac:dyDescent="0.25">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row>
    <row r="652" spans="1:26" ht="15.75" customHeight="1" x14ac:dyDescent="0.25">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row>
    <row r="653" spans="1:26" ht="15.75" customHeight="1" x14ac:dyDescent="0.25">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row>
    <row r="654" spans="1:26" ht="15.75" customHeight="1" x14ac:dyDescent="0.25">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row>
    <row r="655" spans="1:26" ht="15.75" customHeight="1" x14ac:dyDescent="0.25">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row>
    <row r="656" spans="1:26" ht="15.75" customHeight="1" x14ac:dyDescent="0.25">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row>
    <row r="657" spans="1:26" ht="15.75" customHeight="1" x14ac:dyDescent="0.25">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row>
    <row r="658" spans="1:26" ht="15.75" customHeight="1" x14ac:dyDescent="0.25">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row>
    <row r="659" spans="1:26" ht="15.75" customHeight="1" x14ac:dyDescent="0.25">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row>
    <row r="660" spans="1:26" ht="15.75" customHeight="1" x14ac:dyDescent="0.25">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row>
    <row r="661" spans="1:26" ht="15.75" customHeight="1" x14ac:dyDescent="0.25">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row>
    <row r="662" spans="1:26" ht="15.75" customHeight="1" x14ac:dyDescent="0.25">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row>
    <row r="663" spans="1:26" ht="15.75" customHeight="1" x14ac:dyDescent="0.25">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row>
    <row r="664" spans="1:26" ht="15.75" customHeight="1" x14ac:dyDescent="0.25">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row>
    <row r="665" spans="1:26" ht="15.75" customHeight="1" x14ac:dyDescent="0.25">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row>
    <row r="666" spans="1:26" ht="15.75" customHeight="1" x14ac:dyDescent="0.25">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row>
    <row r="667" spans="1:26" ht="15.75" customHeight="1" x14ac:dyDescent="0.25">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row>
    <row r="668" spans="1:26" ht="15.75" customHeight="1" x14ac:dyDescent="0.25">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row>
    <row r="669" spans="1:26" ht="15.75" customHeight="1" x14ac:dyDescent="0.25">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row>
    <row r="670" spans="1:26" ht="15.75" customHeight="1" x14ac:dyDescent="0.25">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row>
    <row r="671" spans="1:26" ht="15.75" customHeight="1" x14ac:dyDescent="0.25">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row>
    <row r="672" spans="1:26" ht="15.75" customHeight="1" x14ac:dyDescent="0.25">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row>
    <row r="673" spans="1:26" ht="15.75" customHeight="1" x14ac:dyDescent="0.25">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row>
    <row r="674" spans="1:26" ht="15.75" customHeight="1" x14ac:dyDescent="0.25">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row>
    <row r="675" spans="1:26" ht="15.75" customHeight="1" x14ac:dyDescent="0.25">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row>
    <row r="676" spans="1:26" ht="15.75" customHeight="1" x14ac:dyDescent="0.25">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row>
    <row r="677" spans="1:26" ht="15.75" customHeight="1" x14ac:dyDescent="0.25">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row>
    <row r="678" spans="1:26" ht="15.75" customHeight="1" x14ac:dyDescent="0.25">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row>
    <row r="679" spans="1:26" ht="15.75" customHeight="1" x14ac:dyDescent="0.25">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row>
    <row r="680" spans="1:26" ht="15.75" customHeight="1" x14ac:dyDescent="0.25">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row>
    <row r="681" spans="1:26" ht="15.75" customHeight="1" x14ac:dyDescent="0.25">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row>
    <row r="682" spans="1:26" ht="15.75" customHeight="1" x14ac:dyDescent="0.25">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row>
    <row r="683" spans="1:26" ht="15.75" customHeight="1" x14ac:dyDescent="0.25">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row>
    <row r="684" spans="1:26" ht="15.75" customHeight="1" x14ac:dyDescent="0.25">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row>
    <row r="685" spans="1:26" ht="15.75" customHeight="1" x14ac:dyDescent="0.25">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row>
    <row r="686" spans="1:26" ht="15.75" customHeight="1" x14ac:dyDescent="0.25">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row>
    <row r="687" spans="1:26" ht="15.75" customHeight="1" x14ac:dyDescent="0.25">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row>
    <row r="688" spans="1:26" ht="15.75" customHeight="1" x14ac:dyDescent="0.25">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row>
    <row r="689" spans="1:26" ht="15.75" customHeight="1" x14ac:dyDescent="0.25">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row>
    <row r="690" spans="1:26" ht="15.75" customHeight="1" x14ac:dyDescent="0.25">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row>
    <row r="691" spans="1:26" ht="15.75" customHeight="1" x14ac:dyDescent="0.25">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row>
    <row r="692" spans="1:26" ht="15.75" customHeight="1" x14ac:dyDescent="0.25">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row>
    <row r="693" spans="1:26" ht="15.75" customHeight="1" x14ac:dyDescent="0.25">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row>
    <row r="694" spans="1:26" ht="15.75" customHeight="1" x14ac:dyDescent="0.25">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row>
    <row r="695" spans="1:26" ht="15.75" customHeight="1" x14ac:dyDescent="0.25">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row>
    <row r="696" spans="1:26" ht="15.75" customHeight="1" x14ac:dyDescent="0.25">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row>
    <row r="697" spans="1:26" ht="15.75" customHeight="1" x14ac:dyDescent="0.25">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row>
    <row r="698" spans="1:26" ht="15.75" customHeight="1" x14ac:dyDescent="0.25">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row>
    <row r="699" spans="1:26" ht="15.75" customHeight="1" x14ac:dyDescent="0.25">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row>
    <row r="700" spans="1:26" ht="15.75" customHeight="1" x14ac:dyDescent="0.25">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row>
    <row r="701" spans="1:26" ht="15.75" customHeight="1" x14ac:dyDescent="0.25">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row>
    <row r="702" spans="1:26" ht="15.75" customHeight="1" x14ac:dyDescent="0.25">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row>
    <row r="703" spans="1:26" ht="15.75" customHeight="1" x14ac:dyDescent="0.25">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row>
    <row r="704" spans="1:26" ht="15.75" customHeight="1" x14ac:dyDescent="0.25">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row>
    <row r="705" spans="1:26" ht="15.75" customHeight="1" x14ac:dyDescent="0.25">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row>
    <row r="706" spans="1:26" ht="15.75" customHeight="1" x14ac:dyDescent="0.25">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row>
    <row r="707" spans="1:26" ht="15.75" customHeight="1" x14ac:dyDescent="0.25">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row>
    <row r="708" spans="1:26" ht="15.75" customHeight="1" x14ac:dyDescent="0.25">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row>
    <row r="709" spans="1:26" ht="15.75" customHeight="1" x14ac:dyDescent="0.25">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row>
    <row r="710" spans="1:26" ht="15.75" customHeight="1" x14ac:dyDescent="0.25">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row>
    <row r="711" spans="1:26" ht="15.75" customHeight="1" x14ac:dyDescent="0.25">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row>
    <row r="712" spans="1:26" ht="15.75" customHeight="1" x14ac:dyDescent="0.25">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row>
    <row r="713" spans="1:26" ht="15.75" customHeight="1" x14ac:dyDescent="0.25">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row>
    <row r="714" spans="1:26" ht="15.75" customHeight="1" x14ac:dyDescent="0.25">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row>
    <row r="715" spans="1:26" ht="15.75" customHeight="1" x14ac:dyDescent="0.25">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row>
    <row r="716" spans="1:26" ht="15.75" customHeight="1" x14ac:dyDescent="0.25">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row>
    <row r="717" spans="1:26" ht="15.75" customHeight="1" x14ac:dyDescent="0.25">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row>
    <row r="718" spans="1:26" ht="15.75" customHeight="1" x14ac:dyDescent="0.25">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row>
    <row r="719" spans="1:26" ht="15.75" customHeight="1" x14ac:dyDescent="0.25">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row>
    <row r="720" spans="1:26" ht="15.75" customHeight="1" x14ac:dyDescent="0.25">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row>
    <row r="721" spans="1:26" ht="15.75" customHeight="1" x14ac:dyDescent="0.25">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row>
    <row r="722" spans="1:26" ht="15.75" customHeight="1" x14ac:dyDescent="0.25">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row>
    <row r="723" spans="1:26" ht="15.75" customHeight="1" x14ac:dyDescent="0.25">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row>
    <row r="724" spans="1:26" ht="15.75" customHeight="1" x14ac:dyDescent="0.25">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row>
    <row r="725" spans="1:26" ht="15.75" customHeight="1" x14ac:dyDescent="0.25">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row>
    <row r="726" spans="1:26" ht="15.75" customHeight="1" x14ac:dyDescent="0.25">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row>
    <row r="727" spans="1:26" ht="15.75" customHeight="1" x14ac:dyDescent="0.25">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row>
    <row r="728" spans="1:26" ht="15.75" customHeight="1" x14ac:dyDescent="0.25">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row>
    <row r="729" spans="1:26" ht="15.75" customHeight="1" x14ac:dyDescent="0.25">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row>
    <row r="730" spans="1:26" ht="15.75" customHeight="1" x14ac:dyDescent="0.25">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row>
    <row r="731" spans="1:26" ht="15.75" customHeight="1" x14ac:dyDescent="0.25">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row>
    <row r="732" spans="1:26" ht="15.75" customHeight="1" x14ac:dyDescent="0.25">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row>
    <row r="733" spans="1:26" ht="15.75" customHeight="1" x14ac:dyDescent="0.25">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row>
    <row r="734" spans="1:26" ht="15.75" customHeight="1" x14ac:dyDescent="0.25">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row>
    <row r="735" spans="1:26" ht="15.75" customHeight="1" x14ac:dyDescent="0.25">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row>
    <row r="736" spans="1:26" ht="15.75" customHeight="1" x14ac:dyDescent="0.25">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row>
    <row r="737" spans="1:26" ht="15.75" customHeight="1" x14ac:dyDescent="0.25">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row>
    <row r="738" spans="1:26" ht="15.75" customHeight="1" x14ac:dyDescent="0.25">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row>
    <row r="739" spans="1:26" ht="15.75" customHeight="1" x14ac:dyDescent="0.25">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row>
    <row r="740" spans="1:26" ht="15.75" customHeight="1" x14ac:dyDescent="0.25">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row>
    <row r="741" spans="1:26" ht="15.75" customHeight="1" x14ac:dyDescent="0.25">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row>
    <row r="742" spans="1:26" ht="15.75" customHeight="1" x14ac:dyDescent="0.25">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row>
    <row r="743" spans="1:26" ht="15.75" customHeight="1" x14ac:dyDescent="0.25">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row>
    <row r="744" spans="1:26" ht="15.75" customHeight="1" x14ac:dyDescent="0.25">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row>
    <row r="745" spans="1:26" ht="15.75" customHeight="1" x14ac:dyDescent="0.25">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row>
    <row r="746" spans="1:26" ht="15.75" customHeight="1" x14ac:dyDescent="0.25">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row>
    <row r="747" spans="1:26" ht="15.75" customHeight="1" x14ac:dyDescent="0.25">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row>
    <row r="748" spans="1:26" ht="15.75" customHeight="1" x14ac:dyDescent="0.25">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row>
    <row r="749" spans="1:26" ht="15.75" customHeight="1" x14ac:dyDescent="0.25">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row>
    <row r="750" spans="1:26" ht="15.75" customHeight="1" x14ac:dyDescent="0.25">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row>
    <row r="751" spans="1:26" ht="15.75" customHeight="1" x14ac:dyDescent="0.25">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row>
    <row r="752" spans="1:26" ht="15.75" customHeight="1" x14ac:dyDescent="0.25">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row>
    <row r="753" spans="1:26" ht="15.75" customHeight="1" x14ac:dyDescent="0.25">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row>
    <row r="754" spans="1:26" ht="15.75" customHeight="1" x14ac:dyDescent="0.25">
      <c r="A754" s="131"/>
      <c r="B754" s="131"/>
      <c r="C754" s="131"/>
      <c r="D754" s="131"/>
      <c r="E754" s="131"/>
      <c r="F754" s="131"/>
      <c r="G754" s="131"/>
      <c r="H754" s="131"/>
      <c r="I754" s="131"/>
      <c r="J754" s="131"/>
      <c r="K754" s="131"/>
      <c r="L754" s="131"/>
      <c r="M754" s="131"/>
      <c r="N754" s="131"/>
      <c r="O754" s="131"/>
      <c r="P754" s="131"/>
      <c r="Q754" s="131"/>
      <c r="R754" s="131"/>
      <c r="S754" s="131"/>
      <c r="T754" s="131"/>
      <c r="U754" s="131"/>
      <c r="V754" s="131"/>
      <c r="W754" s="131"/>
      <c r="X754" s="131"/>
      <c r="Y754" s="131"/>
      <c r="Z754" s="131"/>
    </row>
    <row r="755" spans="1:26" ht="15.75" customHeight="1" x14ac:dyDescent="0.25">
      <c r="A755" s="131"/>
      <c r="B755" s="131"/>
      <c r="C755" s="131"/>
      <c r="D755" s="131"/>
      <c r="E755" s="131"/>
      <c r="F755" s="131"/>
      <c r="G755" s="131"/>
      <c r="H755" s="131"/>
      <c r="I755" s="131"/>
      <c r="J755" s="131"/>
      <c r="K755" s="131"/>
      <c r="L755" s="131"/>
      <c r="M755" s="131"/>
      <c r="N755" s="131"/>
      <c r="O755" s="131"/>
      <c r="P755" s="131"/>
      <c r="Q755" s="131"/>
      <c r="R755" s="131"/>
      <c r="S755" s="131"/>
      <c r="T755" s="131"/>
      <c r="U755" s="131"/>
      <c r="V755" s="131"/>
      <c r="W755" s="131"/>
      <c r="X755" s="131"/>
      <c r="Y755" s="131"/>
      <c r="Z755" s="131"/>
    </row>
    <row r="756" spans="1:26" ht="15.75" customHeight="1" x14ac:dyDescent="0.25">
      <c r="A756" s="131"/>
      <c r="B756" s="131"/>
      <c r="C756" s="131"/>
      <c r="D756" s="131"/>
      <c r="E756" s="131"/>
      <c r="F756" s="131"/>
      <c r="G756" s="131"/>
      <c r="H756" s="131"/>
      <c r="I756" s="131"/>
      <c r="J756" s="131"/>
      <c r="K756" s="131"/>
      <c r="L756" s="131"/>
      <c r="M756" s="131"/>
      <c r="N756" s="131"/>
      <c r="O756" s="131"/>
      <c r="P756" s="131"/>
      <c r="Q756" s="131"/>
      <c r="R756" s="131"/>
      <c r="S756" s="131"/>
      <c r="T756" s="131"/>
      <c r="U756" s="131"/>
      <c r="V756" s="131"/>
      <c r="W756" s="131"/>
      <c r="X756" s="131"/>
      <c r="Y756" s="131"/>
      <c r="Z756" s="131"/>
    </row>
    <row r="757" spans="1:26" ht="15.75" customHeight="1" x14ac:dyDescent="0.25">
      <c r="A757" s="131"/>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row>
    <row r="758" spans="1:26" ht="15.75" customHeight="1" x14ac:dyDescent="0.25">
      <c r="A758" s="131"/>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row>
    <row r="759" spans="1:26" ht="15.75" customHeight="1" x14ac:dyDescent="0.25">
      <c r="A759" s="131"/>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row>
    <row r="760" spans="1:26" ht="15.75" customHeight="1" x14ac:dyDescent="0.25">
      <c r="A760" s="131"/>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row>
    <row r="761" spans="1:26" ht="15.75" customHeight="1" x14ac:dyDescent="0.25">
      <c r="A761" s="131"/>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row>
    <row r="762" spans="1:26" ht="15.75" customHeight="1" x14ac:dyDescent="0.25">
      <c r="A762" s="131"/>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row>
    <row r="763" spans="1:26" ht="15.75" customHeight="1" x14ac:dyDescent="0.25">
      <c r="A763" s="131"/>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row>
    <row r="764" spans="1:26" ht="15.75" customHeight="1" x14ac:dyDescent="0.25">
      <c r="A764" s="131"/>
      <c r="B764" s="131"/>
      <c r="C764" s="131"/>
      <c r="D764" s="131"/>
      <c r="E764" s="131"/>
      <c r="F764" s="131"/>
      <c r="G764" s="131"/>
      <c r="H764" s="131"/>
      <c r="I764" s="131"/>
      <c r="J764" s="131"/>
      <c r="K764" s="131"/>
      <c r="L764" s="131"/>
      <c r="M764" s="131"/>
      <c r="N764" s="131"/>
      <c r="O764" s="131"/>
      <c r="P764" s="131"/>
      <c r="Q764" s="131"/>
      <c r="R764" s="131"/>
      <c r="S764" s="131"/>
      <c r="T764" s="131"/>
      <c r="U764" s="131"/>
      <c r="V764" s="131"/>
      <c r="W764" s="131"/>
      <c r="X764" s="131"/>
      <c r="Y764" s="131"/>
      <c r="Z764" s="131"/>
    </row>
    <row r="765" spans="1:26" ht="15.75" customHeight="1" x14ac:dyDescent="0.25">
      <c r="A765" s="131"/>
      <c r="B765" s="131"/>
      <c r="C765" s="131"/>
      <c r="D765" s="131"/>
      <c r="E765" s="131"/>
      <c r="F765" s="131"/>
      <c r="G765" s="131"/>
      <c r="H765" s="131"/>
      <c r="I765" s="131"/>
      <c r="J765" s="131"/>
      <c r="K765" s="131"/>
      <c r="L765" s="131"/>
      <c r="M765" s="131"/>
      <c r="N765" s="131"/>
      <c r="O765" s="131"/>
      <c r="P765" s="131"/>
      <c r="Q765" s="131"/>
      <c r="R765" s="131"/>
      <c r="S765" s="131"/>
      <c r="T765" s="131"/>
      <c r="U765" s="131"/>
      <c r="V765" s="131"/>
      <c r="W765" s="131"/>
      <c r="X765" s="131"/>
      <c r="Y765" s="131"/>
      <c r="Z765" s="131"/>
    </row>
    <row r="766" spans="1:26" ht="15.75" customHeight="1" x14ac:dyDescent="0.25">
      <c r="A766" s="131"/>
      <c r="B766" s="131"/>
      <c r="C766" s="131"/>
      <c r="D766" s="131"/>
      <c r="E766" s="131"/>
      <c r="F766" s="131"/>
      <c r="G766" s="131"/>
      <c r="H766" s="131"/>
      <c r="I766" s="131"/>
      <c r="J766" s="131"/>
      <c r="K766" s="131"/>
      <c r="L766" s="131"/>
      <c r="M766" s="131"/>
      <c r="N766" s="131"/>
      <c r="O766" s="131"/>
      <c r="P766" s="131"/>
      <c r="Q766" s="131"/>
      <c r="R766" s="131"/>
      <c r="S766" s="131"/>
      <c r="T766" s="131"/>
      <c r="U766" s="131"/>
      <c r="V766" s="131"/>
      <c r="W766" s="131"/>
      <c r="X766" s="131"/>
      <c r="Y766" s="131"/>
      <c r="Z766" s="131"/>
    </row>
    <row r="767" spans="1:26" ht="15.75" customHeight="1" x14ac:dyDescent="0.25">
      <c r="A767" s="131"/>
      <c r="B767" s="131"/>
      <c r="C767" s="131"/>
      <c r="D767" s="131"/>
      <c r="E767" s="131"/>
      <c r="F767" s="131"/>
      <c r="G767" s="131"/>
      <c r="H767" s="131"/>
      <c r="I767" s="131"/>
      <c r="J767" s="131"/>
      <c r="K767" s="131"/>
      <c r="L767" s="131"/>
      <c r="M767" s="131"/>
      <c r="N767" s="131"/>
      <c r="O767" s="131"/>
      <c r="P767" s="131"/>
      <c r="Q767" s="131"/>
      <c r="R767" s="131"/>
      <c r="S767" s="131"/>
      <c r="T767" s="131"/>
      <c r="U767" s="131"/>
      <c r="V767" s="131"/>
      <c r="W767" s="131"/>
      <c r="X767" s="131"/>
      <c r="Y767" s="131"/>
      <c r="Z767" s="131"/>
    </row>
    <row r="768" spans="1:26" ht="15.75" customHeight="1" x14ac:dyDescent="0.25">
      <c r="A768" s="131"/>
      <c r="B768" s="131"/>
      <c r="C768" s="131"/>
      <c r="D768" s="131"/>
      <c r="E768" s="131"/>
      <c r="F768" s="131"/>
      <c r="G768" s="131"/>
      <c r="H768" s="131"/>
      <c r="I768" s="131"/>
      <c r="J768" s="131"/>
      <c r="K768" s="131"/>
      <c r="L768" s="131"/>
      <c r="M768" s="131"/>
      <c r="N768" s="131"/>
      <c r="O768" s="131"/>
      <c r="P768" s="131"/>
      <c r="Q768" s="131"/>
      <c r="R768" s="131"/>
      <c r="S768" s="131"/>
      <c r="T768" s="131"/>
      <c r="U768" s="131"/>
      <c r="V768" s="131"/>
      <c r="W768" s="131"/>
      <c r="X768" s="131"/>
      <c r="Y768" s="131"/>
      <c r="Z768" s="131"/>
    </row>
    <row r="769" spans="1:26" ht="15.75" customHeight="1" x14ac:dyDescent="0.25">
      <c r="A769" s="131"/>
      <c r="B769" s="131"/>
      <c r="C769" s="131"/>
      <c r="D769" s="131"/>
      <c r="E769" s="131"/>
      <c r="F769" s="131"/>
      <c r="G769" s="131"/>
      <c r="H769" s="131"/>
      <c r="I769" s="131"/>
      <c r="J769" s="131"/>
      <c r="K769" s="131"/>
      <c r="L769" s="131"/>
      <c r="M769" s="131"/>
      <c r="N769" s="131"/>
      <c r="O769" s="131"/>
      <c r="P769" s="131"/>
      <c r="Q769" s="131"/>
      <c r="R769" s="131"/>
      <c r="S769" s="131"/>
      <c r="T769" s="131"/>
      <c r="U769" s="131"/>
      <c r="V769" s="131"/>
      <c r="W769" s="131"/>
      <c r="X769" s="131"/>
      <c r="Y769" s="131"/>
      <c r="Z769" s="131"/>
    </row>
    <row r="770" spans="1:26" ht="15.75" customHeight="1" x14ac:dyDescent="0.25">
      <c r="A770" s="131"/>
      <c r="B770" s="131"/>
      <c r="C770" s="131"/>
      <c r="D770" s="131"/>
      <c r="E770" s="131"/>
      <c r="F770" s="131"/>
      <c r="G770" s="131"/>
      <c r="H770" s="131"/>
      <c r="I770" s="131"/>
      <c r="J770" s="131"/>
      <c r="K770" s="131"/>
      <c r="L770" s="131"/>
      <c r="M770" s="131"/>
      <c r="N770" s="131"/>
      <c r="O770" s="131"/>
      <c r="P770" s="131"/>
      <c r="Q770" s="131"/>
      <c r="R770" s="131"/>
      <c r="S770" s="131"/>
      <c r="T770" s="131"/>
      <c r="U770" s="131"/>
      <c r="V770" s="131"/>
      <c r="W770" s="131"/>
      <c r="X770" s="131"/>
      <c r="Y770" s="131"/>
      <c r="Z770" s="131"/>
    </row>
    <row r="771" spans="1:26" ht="15.75" customHeight="1" x14ac:dyDescent="0.25">
      <c r="A771" s="131"/>
      <c r="B771" s="131"/>
      <c r="C771" s="131"/>
      <c r="D771" s="131"/>
      <c r="E771" s="131"/>
      <c r="F771" s="131"/>
      <c r="G771" s="131"/>
      <c r="H771" s="131"/>
      <c r="I771" s="131"/>
      <c r="J771" s="131"/>
      <c r="K771" s="131"/>
      <c r="L771" s="131"/>
      <c r="M771" s="131"/>
      <c r="N771" s="131"/>
      <c r="O771" s="131"/>
      <c r="P771" s="131"/>
      <c r="Q771" s="131"/>
      <c r="R771" s="131"/>
      <c r="S771" s="131"/>
      <c r="T771" s="131"/>
      <c r="U771" s="131"/>
      <c r="V771" s="131"/>
      <c r="W771" s="131"/>
      <c r="X771" s="131"/>
      <c r="Y771" s="131"/>
      <c r="Z771" s="131"/>
    </row>
    <row r="772" spans="1:26" ht="15.75" customHeight="1" x14ac:dyDescent="0.25">
      <c r="A772" s="131"/>
      <c r="B772" s="131"/>
      <c r="C772" s="131"/>
      <c r="D772" s="131"/>
      <c r="E772" s="131"/>
      <c r="F772" s="131"/>
      <c r="G772" s="131"/>
      <c r="H772" s="131"/>
      <c r="I772" s="131"/>
      <c r="J772" s="131"/>
      <c r="K772" s="131"/>
      <c r="L772" s="131"/>
      <c r="M772" s="131"/>
      <c r="N772" s="131"/>
      <c r="O772" s="131"/>
      <c r="P772" s="131"/>
      <c r="Q772" s="131"/>
      <c r="R772" s="131"/>
      <c r="S772" s="131"/>
      <c r="T772" s="131"/>
      <c r="U772" s="131"/>
      <c r="V772" s="131"/>
      <c r="W772" s="131"/>
      <c r="X772" s="131"/>
      <c r="Y772" s="131"/>
      <c r="Z772" s="131"/>
    </row>
    <row r="773" spans="1:26" ht="15.75" customHeight="1" x14ac:dyDescent="0.25">
      <c r="A773" s="131"/>
      <c r="B773" s="131"/>
      <c r="C773" s="131"/>
      <c r="D773" s="131"/>
      <c r="E773" s="131"/>
      <c r="F773" s="131"/>
      <c r="G773" s="131"/>
      <c r="H773" s="131"/>
      <c r="I773" s="131"/>
      <c r="J773" s="131"/>
      <c r="K773" s="131"/>
      <c r="L773" s="131"/>
      <c r="M773" s="131"/>
      <c r="N773" s="131"/>
      <c r="O773" s="131"/>
      <c r="P773" s="131"/>
      <c r="Q773" s="131"/>
      <c r="R773" s="131"/>
      <c r="S773" s="131"/>
      <c r="T773" s="131"/>
      <c r="U773" s="131"/>
      <c r="V773" s="131"/>
      <c r="W773" s="131"/>
      <c r="X773" s="131"/>
      <c r="Y773" s="131"/>
      <c r="Z773" s="131"/>
    </row>
    <row r="774" spans="1:26" ht="15.75" customHeight="1" x14ac:dyDescent="0.25">
      <c r="A774" s="131"/>
      <c r="B774" s="131"/>
      <c r="C774" s="131"/>
      <c r="D774" s="131"/>
      <c r="E774" s="131"/>
      <c r="F774" s="131"/>
      <c r="G774" s="131"/>
      <c r="H774" s="131"/>
      <c r="I774" s="131"/>
      <c r="J774" s="131"/>
      <c r="K774" s="131"/>
      <c r="L774" s="131"/>
      <c r="M774" s="131"/>
      <c r="N774" s="131"/>
      <c r="O774" s="131"/>
      <c r="P774" s="131"/>
      <c r="Q774" s="131"/>
      <c r="R774" s="131"/>
      <c r="S774" s="131"/>
      <c r="T774" s="131"/>
      <c r="U774" s="131"/>
      <c r="V774" s="131"/>
      <c r="W774" s="131"/>
      <c r="X774" s="131"/>
      <c r="Y774" s="131"/>
      <c r="Z774" s="131"/>
    </row>
    <row r="775" spans="1:26" ht="15.75" customHeight="1" x14ac:dyDescent="0.25">
      <c r="A775" s="131"/>
      <c r="B775" s="131"/>
      <c r="C775" s="131"/>
      <c r="D775" s="131"/>
      <c r="E775" s="131"/>
      <c r="F775" s="131"/>
      <c r="G775" s="131"/>
      <c r="H775" s="131"/>
      <c r="I775" s="131"/>
      <c r="J775" s="131"/>
      <c r="K775" s="131"/>
      <c r="L775" s="131"/>
      <c r="M775" s="131"/>
      <c r="N775" s="131"/>
      <c r="O775" s="131"/>
      <c r="P775" s="131"/>
      <c r="Q775" s="131"/>
      <c r="R775" s="131"/>
      <c r="S775" s="131"/>
      <c r="T775" s="131"/>
      <c r="U775" s="131"/>
      <c r="V775" s="131"/>
      <c r="W775" s="131"/>
      <c r="X775" s="131"/>
      <c r="Y775" s="131"/>
      <c r="Z775" s="131"/>
    </row>
    <row r="776" spans="1:26" ht="15.75" customHeight="1" x14ac:dyDescent="0.25">
      <c r="A776" s="131"/>
      <c r="B776" s="131"/>
      <c r="C776" s="131"/>
      <c r="D776" s="131"/>
      <c r="E776" s="131"/>
      <c r="F776" s="131"/>
      <c r="G776" s="131"/>
      <c r="H776" s="131"/>
      <c r="I776" s="131"/>
      <c r="J776" s="131"/>
      <c r="K776" s="131"/>
      <c r="L776" s="131"/>
      <c r="M776" s="131"/>
      <c r="N776" s="131"/>
      <c r="O776" s="131"/>
      <c r="P776" s="131"/>
      <c r="Q776" s="131"/>
      <c r="R776" s="131"/>
      <c r="S776" s="131"/>
      <c r="T776" s="131"/>
      <c r="U776" s="131"/>
      <c r="V776" s="131"/>
      <c r="W776" s="131"/>
      <c r="X776" s="131"/>
      <c r="Y776" s="131"/>
      <c r="Z776" s="131"/>
    </row>
    <row r="777" spans="1:26" ht="15.75" customHeight="1" x14ac:dyDescent="0.25">
      <c r="A777" s="131"/>
      <c r="B777" s="131"/>
      <c r="C777" s="131"/>
      <c r="D777" s="131"/>
      <c r="E777" s="131"/>
      <c r="F777" s="131"/>
      <c r="G777" s="131"/>
      <c r="H777" s="131"/>
      <c r="I777" s="131"/>
      <c r="J777" s="131"/>
      <c r="K777" s="131"/>
      <c r="L777" s="131"/>
      <c r="M777" s="131"/>
      <c r="N777" s="131"/>
      <c r="O777" s="131"/>
      <c r="P777" s="131"/>
      <c r="Q777" s="131"/>
      <c r="R777" s="131"/>
      <c r="S777" s="131"/>
      <c r="T777" s="131"/>
      <c r="U777" s="131"/>
      <c r="V777" s="131"/>
      <c r="W777" s="131"/>
      <c r="X777" s="131"/>
      <c r="Y777" s="131"/>
      <c r="Z777" s="131"/>
    </row>
    <row r="778" spans="1:26" ht="15.75" customHeight="1" x14ac:dyDescent="0.25">
      <c r="A778" s="131"/>
      <c r="B778" s="131"/>
      <c r="C778" s="131"/>
      <c r="D778" s="131"/>
      <c r="E778" s="131"/>
      <c r="F778" s="131"/>
      <c r="G778" s="131"/>
      <c r="H778" s="131"/>
      <c r="I778" s="131"/>
      <c r="J778" s="131"/>
      <c r="K778" s="131"/>
      <c r="L778" s="131"/>
      <c r="M778" s="131"/>
      <c r="N778" s="131"/>
      <c r="O778" s="131"/>
      <c r="P778" s="131"/>
      <c r="Q778" s="131"/>
      <c r="R778" s="131"/>
      <c r="S778" s="131"/>
      <c r="T778" s="131"/>
      <c r="U778" s="131"/>
      <c r="V778" s="131"/>
      <c r="W778" s="131"/>
      <c r="X778" s="131"/>
      <c r="Y778" s="131"/>
      <c r="Z778" s="131"/>
    </row>
    <row r="779" spans="1:26" ht="15.75" customHeight="1" x14ac:dyDescent="0.25">
      <c r="A779" s="131"/>
      <c r="B779" s="131"/>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row>
    <row r="780" spans="1:26" ht="15.75" customHeight="1" x14ac:dyDescent="0.25">
      <c r="A780" s="131"/>
      <c r="B780" s="131"/>
      <c r="C780" s="131"/>
      <c r="D780" s="131"/>
      <c r="E780" s="131"/>
      <c r="F780" s="131"/>
      <c r="G780" s="131"/>
      <c r="H780" s="131"/>
      <c r="I780" s="131"/>
      <c r="J780" s="131"/>
      <c r="K780" s="131"/>
      <c r="L780" s="131"/>
      <c r="M780" s="131"/>
      <c r="N780" s="131"/>
      <c r="O780" s="131"/>
      <c r="P780" s="131"/>
      <c r="Q780" s="131"/>
      <c r="R780" s="131"/>
      <c r="S780" s="131"/>
      <c r="T780" s="131"/>
      <c r="U780" s="131"/>
      <c r="V780" s="131"/>
      <c r="W780" s="131"/>
      <c r="X780" s="131"/>
      <c r="Y780" s="131"/>
      <c r="Z780" s="131"/>
    </row>
    <row r="781" spans="1:26" ht="15.75" customHeight="1" x14ac:dyDescent="0.25">
      <c r="A781" s="131"/>
      <c r="B781" s="131"/>
      <c r="C781" s="131"/>
      <c r="D781" s="131"/>
      <c r="E781" s="131"/>
      <c r="F781" s="131"/>
      <c r="G781" s="131"/>
      <c r="H781" s="131"/>
      <c r="I781" s="131"/>
      <c r="J781" s="131"/>
      <c r="K781" s="131"/>
      <c r="L781" s="131"/>
      <c r="M781" s="131"/>
      <c r="N781" s="131"/>
      <c r="O781" s="131"/>
      <c r="P781" s="131"/>
      <c r="Q781" s="131"/>
      <c r="R781" s="131"/>
      <c r="S781" s="131"/>
      <c r="T781" s="131"/>
      <c r="U781" s="131"/>
      <c r="V781" s="131"/>
      <c r="W781" s="131"/>
      <c r="X781" s="131"/>
      <c r="Y781" s="131"/>
      <c r="Z781" s="131"/>
    </row>
    <row r="782" spans="1:26" ht="15.75" customHeight="1" x14ac:dyDescent="0.25">
      <c r="A782" s="131"/>
      <c r="B782" s="131"/>
      <c r="C782" s="131"/>
      <c r="D782" s="131"/>
      <c r="E782" s="131"/>
      <c r="F782" s="131"/>
      <c r="G782" s="131"/>
      <c r="H782" s="131"/>
      <c r="I782" s="131"/>
      <c r="J782" s="131"/>
      <c r="K782" s="131"/>
      <c r="L782" s="131"/>
      <c r="M782" s="131"/>
      <c r="N782" s="131"/>
      <c r="O782" s="131"/>
      <c r="P782" s="131"/>
      <c r="Q782" s="131"/>
      <c r="R782" s="131"/>
      <c r="S782" s="131"/>
      <c r="T782" s="131"/>
      <c r="U782" s="131"/>
      <c r="V782" s="131"/>
      <c r="W782" s="131"/>
      <c r="X782" s="131"/>
      <c r="Y782" s="131"/>
      <c r="Z782" s="131"/>
    </row>
    <row r="783" spans="1:26" ht="15.75" customHeight="1" x14ac:dyDescent="0.25">
      <c r="A783" s="131"/>
      <c r="B783" s="131"/>
      <c r="C783" s="131"/>
      <c r="D783" s="131"/>
      <c r="E783" s="131"/>
      <c r="F783" s="131"/>
      <c r="G783" s="131"/>
      <c r="H783" s="131"/>
      <c r="I783" s="131"/>
      <c r="J783" s="131"/>
      <c r="K783" s="131"/>
      <c r="L783" s="131"/>
      <c r="M783" s="131"/>
      <c r="N783" s="131"/>
      <c r="O783" s="131"/>
      <c r="P783" s="131"/>
      <c r="Q783" s="131"/>
      <c r="R783" s="131"/>
      <c r="S783" s="131"/>
      <c r="T783" s="131"/>
      <c r="U783" s="131"/>
      <c r="V783" s="131"/>
      <c r="W783" s="131"/>
      <c r="X783" s="131"/>
      <c r="Y783" s="131"/>
      <c r="Z783" s="131"/>
    </row>
    <row r="784" spans="1:26" ht="15.75" customHeight="1" x14ac:dyDescent="0.25">
      <c r="A784" s="131"/>
      <c r="B784" s="131"/>
      <c r="C784" s="131"/>
      <c r="D784" s="131"/>
      <c r="E784" s="131"/>
      <c r="F784" s="131"/>
      <c r="G784" s="131"/>
      <c r="H784" s="131"/>
      <c r="I784" s="131"/>
      <c r="J784" s="131"/>
      <c r="K784" s="131"/>
      <c r="L784" s="131"/>
      <c r="M784" s="131"/>
      <c r="N784" s="131"/>
      <c r="O784" s="131"/>
      <c r="P784" s="131"/>
      <c r="Q784" s="131"/>
      <c r="R784" s="131"/>
      <c r="S784" s="131"/>
      <c r="T784" s="131"/>
      <c r="U784" s="131"/>
      <c r="V784" s="131"/>
      <c r="W784" s="131"/>
      <c r="X784" s="131"/>
      <c r="Y784" s="131"/>
      <c r="Z784" s="131"/>
    </row>
    <row r="785" spans="1:26" ht="15.75" customHeight="1" x14ac:dyDescent="0.25">
      <c r="A785" s="131"/>
      <c r="B785" s="131"/>
      <c r="C785" s="131"/>
      <c r="D785" s="131"/>
      <c r="E785" s="131"/>
      <c r="F785" s="131"/>
      <c r="G785" s="131"/>
      <c r="H785" s="131"/>
      <c r="I785" s="131"/>
      <c r="J785" s="131"/>
      <c r="K785" s="131"/>
      <c r="L785" s="131"/>
      <c r="M785" s="131"/>
      <c r="N785" s="131"/>
      <c r="O785" s="131"/>
      <c r="P785" s="131"/>
      <c r="Q785" s="131"/>
      <c r="R785" s="131"/>
      <c r="S785" s="131"/>
      <c r="T785" s="131"/>
      <c r="U785" s="131"/>
      <c r="V785" s="131"/>
      <c r="W785" s="131"/>
      <c r="X785" s="131"/>
      <c r="Y785" s="131"/>
      <c r="Z785" s="131"/>
    </row>
    <row r="786" spans="1:26" ht="15.75" customHeight="1" x14ac:dyDescent="0.25">
      <c r="A786" s="131"/>
      <c r="B786" s="131"/>
      <c r="C786" s="131"/>
      <c r="D786" s="131"/>
      <c r="E786" s="131"/>
      <c r="F786" s="131"/>
      <c r="G786" s="131"/>
      <c r="H786" s="131"/>
      <c r="I786" s="131"/>
      <c r="J786" s="131"/>
      <c r="K786" s="131"/>
      <c r="L786" s="131"/>
      <c r="M786" s="131"/>
      <c r="N786" s="131"/>
      <c r="O786" s="131"/>
      <c r="P786" s="131"/>
      <c r="Q786" s="131"/>
      <c r="R786" s="131"/>
      <c r="S786" s="131"/>
      <c r="T786" s="131"/>
      <c r="U786" s="131"/>
      <c r="V786" s="131"/>
      <c r="W786" s="131"/>
      <c r="X786" s="131"/>
      <c r="Y786" s="131"/>
      <c r="Z786" s="131"/>
    </row>
    <row r="787" spans="1:26" ht="15.75" customHeight="1" x14ac:dyDescent="0.25">
      <c r="A787" s="131"/>
      <c r="B787" s="131"/>
      <c r="C787" s="131"/>
      <c r="D787" s="131"/>
      <c r="E787" s="131"/>
      <c r="F787" s="131"/>
      <c r="G787" s="131"/>
      <c r="H787" s="131"/>
      <c r="I787" s="131"/>
      <c r="J787" s="131"/>
      <c r="K787" s="131"/>
      <c r="L787" s="131"/>
      <c r="M787" s="131"/>
      <c r="N787" s="131"/>
      <c r="O787" s="131"/>
      <c r="P787" s="131"/>
      <c r="Q787" s="131"/>
      <c r="R787" s="131"/>
      <c r="S787" s="131"/>
      <c r="T787" s="131"/>
      <c r="U787" s="131"/>
      <c r="V787" s="131"/>
      <c r="W787" s="131"/>
      <c r="X787" s="131"/>
      <c r="Y787" s="131"/>
      <c r="Z787" s="131"/>
    </row>
    <row r="788" spans="1:26" ht="15.75" customHeight="1" x14ac:dyDescent="0.25">
      <c r="A788" s="131"/>
      <c r="B788" s="131"/>
      <c r="C788" s="131"/>
      <c r="D788" s="131"/>
      <c r="E788" s="131"/>
      <c r="F788" s="131"/>
      <c r="G788" s="131"/>
      <c r="H788" s="131"/>
      <c r="I788" s="131"/>
      <c r="J788" s="131"/>
      <c r="K788" s="131"/>
      <c r="L788" s="131"/>
      <c r="M788" s="131"/>
      <c r="N788" s="131"/>
      <c r="O788" s="131"/>
      <c r="P788" s="131"/>
      <c r="Q788" s="131"/>
      <c r="R788" s="131"/>
      <c r="S788" s="131"/>
      <c r="T788" s="131"/>
      <c r="U788" s="131"/>
      <c r="V788" s="131"/>
      <c r="W788" s="131"/>
      <c r="X788" s="131"/>
      <c r="Y788" s="131"/>
      <c r="Z788" s="131"/>
    </row>
    <row r="789" spans="1:26" ht="15.75" customHeight="1" x14ac:dyDescent="0.25">
      <c r="A789" s="131"/>
      <c r="B789" s="131"/>
      <c r="C789" s="131"/>
      <c r="D789" s="131"/>
      <c r="E789" s="131"/>
      <c r="F789" s="131"/>
      <c r="G789" s="131"/>
      <c r="H789" s="131"/>
      <c r="I789" s="131"/>
      <c r="J789" s="131"/>
      <c r="K789" s="131"/>
      <c r="L789" s="131"/>
      <c r="M789" s="131"/>
      <c r="N789" s="131"/>
      <c r="O789" s="131"/>
      <c r="P789" s="131"/>
      <c r="Q789" s="131"/>
      <c r="R789" s="131"/>
      <c r="S789" s="131"/>
      <c r="T789" s="131"/>
      <c r="U789" s="131"/>
      <c r="V789" s="131"/>
      <c r="W789" s="131"/>
      <c r="X789" s="131"/>
      <c r="Y789" s="131"/>
      <c r="Z789" s="131"/>
    </row>
    <row r="790" spans="1:26" ht="15.75" customHeight="1" x14ac:dyDescent="0.25">
      <c r="A790" s="131"/>
      <c r="B790" s="131"/>
      <c r="C790" s="131"/>
      <c r="D790" s="131"/>
      <c r="E790" s="131"/>
      <c r="F790" s="131"/>
      <c r="G790" s="131"/>
      <c r="H790" s="131"/>
      <c r="I790" s="131"/>
      <c r="J790" s="131"/>
      <c r="K790" s="131"/>
      <c r="L790" s="131"/>
      <c r="M790" s="131"/>
      <c r="N790" s="131"/>
      <c r="O790" s="131"/>
      <c r="P790" s="131"/>
      <c r="Q790" s="131"/>
      <c r="R790" s="131"/>
      <c r="S790" s="131"/>
      <c r="T790" s="131"/>
      <c r="U790" s="131"/>
      <c r="V790" s="131"/>
      <c r="W790" s="131"/>
      <c r="X790" s="131"/>
      <c r="Y790" s="131"/>
      <c r="Z790" s="131"/>
    </row>
    <row r="791" spans="1:26" ht="15.75" customHeight="1" x14ac:dyDescent="0.25">
      <c r="A791" s="131"/>
      <c r="B791" s="131"/>
      <c r="C791" s="131"/>
      <c r="D791" s="131"/>
      <c r="E791" s="131"/>
      <c r="F791" s="131"/>
      <c r="G791" s="131"/>
      <c r="H791" s="131"/>
      <c r="I791" s="131"/>
      <c r="J791" s="131"/>
      <c r="K791" s="131"/>
      <c r="L791" s="131"/>
      <c r="M791" s="131"/>
      <c r="N791" s="131"/>
      <c r="O791" s="131"/>
      <c r="P791" s="131"/>
      <c r="Q791" s="131"/>
      <c r="R791" s="131"/>
      <c r="S791" s="131"/>
      <c r="T791" s="131"/>
      <c r="U791" s="131"/>
      <c r="V791" s="131"/>
      <c r="W791" s="131"/>
      <c r="X791" s="131"/>
      <c r="Y791" s="131"/>
      <c r="Z791" s="131"/>
    </row>
    <row r="792" spans="1:26" ht="15.75" customHeight="1" x14ac:dyDescent="0.25">
      <c r="A792" s="131"/>
      <c r="B792" s="131"/>
      <c r="C792" s="131"/>
      <c r="D792" s="131"/>
      <c r="E792" s="131"/>
      <c r="F792" s="131"/>
      <c r="G792" s="131"/>
      <c r="H792" s="131"/>
      <c r="I792" s="131"/>
      <c r="J792" s="131"/>
      <c r="K792" s="131"/>
      <c r="L792" s="131"/>
      <c r="M792" s="131"/>
      <c r="N792" s="131"/>
      <c r="O792" s="131"/>
      <c r="P792" s="131"/>
      <c r="Q792" s="131"/>
      <c r="R792" s="131"/>
      <c r="S792" s="131"/>
      <c r="T792" s="131"/>
      <c r="U792" s="131"/>
      <c r="V792" s="131"/>
      <c r="W792" s="131"/>
      <c r="X792" s="131"/>
      <c r="Y792" s="131"/>
      <c r="Z792" s="131"/>
    </row>
    <row r="793" spans="1:26" ht="15.75" customHeight="1" x14ac:dyDescent="0.25">
      <c r="A793" s="131"/>
      <c r="B793" s="131"/>
      <c r="C793" s="131"/>
      <c r="D793" s="131"/>
      <c r="E793" s="131"/>
      <c r="F793" s="131"/>
      <c r="G793" s="131"/>
      <c r="H793" s="131"/>
      <c r="I793" s="131"/>
      <c r="J793" s="131"/>
      <c r="K793" s="131"/>
      <c r="L793" s="131"/>
      <c r="M793" s="131"/>
      <c r="N793" s="131"/>
      <c r="O793" s="131"/>
      <c r="P793" s="131"/>
      <c r="Q793" s="131"/>
      <c r="R793" s="131"/>
      <c r="S793" s="131"/>
      <c r="T793" s="131"/>
      <c r="U793" s="131"/>
      <c r="V793" s="131"/>
      <c r="W793" s="131"/>
      <c r="X793" s="131"/>
      <c r="Y793" s="131"/>
      <c r="Z793" s="131"/>
    </row>
    <row r="794" spans="1:26" ht="15.75" customHeight="1" x14ac:dyDescent="0.25">
      <c r="A794" s="131"/>
      <c r="B794" s="131"/>
      <c r="C794" s="131"/>
      <c r="D794" s="131"/>
      <c r="E794" s="131"/>
      <c r="F794" s="131"/>
      <c r="G794" s="131"/>
      <c r="H794" s="131"/>
      <c r="I794" s="131"/>
      <c r="J794" s="131"/>
      <c r="K794" s="131"/>
      <c r="L794" s="131"/>
      <c r="M794" s="131"/>
      <c r="N794" s="131"/>
      <c r="O794" s="131"/>
      <c r="P794" s="131"/>
      <c r="Q794" s="131"/>
      <c r="R794" s="131"/>
      <c r="S794" s="131"/>
      <c r="T794" s="131"/>
      <c r="U794" s="131"/>
      <c r="V794" s="131"/>
      <c r="W794" s="131"/>
      <c r="X794" s="131"/>
      <c r="Y794" s="131"/>
      <c r="Z794" s="131"/>
    </row>
    <row r="795" spans="1:26" ht="15.75" customHeight="1" x14ac:dyDescent="0.25">
      <c r="A795" s="131"/>
      <c r="B795" s="131"/>
      <c r="C795" s="131"/>
      <c r="D795" s="131"/>
      <c r="E795" s="131"/>
      <c r="F795" s="131"/>
      <c r="G795" s="131"/>
      <c r="H795" s="131"/>
      <c r="I795" s="131"/>
      <c r="J795" s="131"/>
      <c r="K795" s="131"/>
      <c r="L795" s="131"/>
      <c r="M795" s="131"/>
      <c r="N795" s="131"/>
      <c r="O795" s="131"/>
      <c r="P795" s="131"/>
      <c r="Q795" s="131"/>
      <c r="R795" s="131"/>
      <c r="S795" s="131"/>
      <c r="T795" s="131"/>
      <c r="U795" s="131"/>
      <c r="V795" s="131"/>
      <c r="W795" s="131"/>
      <c r="X795" s="131"/>
      <c r="Y795" s="131"/>
      <c r="Z795" s="131"/>
    </row>
    <row r="796" spans="1:26" ht="15.75" customHeight="1" x14ac:dyDescent="0.25">
      <c r="A796" s="131"/>
      <c r="B796" s="131"/>
      <c r="C796" s="131"/>
      <c r="D796" s="131"/>
      <c r="E796" s="131"/>
      <c r="F796" s="131"/>
      <c r="G796" s="131"/>
      <c r="H796" s="131"/>
      <c r="I796" s="131"/>
      <c r="J796" s="131"/>
      <c r="K796" s="131"/>
      <c r="L796" s="131"/>
      <c r="M796" s="131"/>
      <c r="N796" s="131"/>
      <c r="O796" s="131"/>
      <c r="P796" s="131"/>
      <c r="Q796" s="131"/>
      <c r="R796" s="131"/>
      <c r="S796" s="131"/>
      <c r="T796" s="131"/>
      <c r="U796" s="131"/>
      <c r="V796" s="131"/>
      <c r="W796" s="131"/>
      <c r="X796" s="131"/>
      <c r="Y796" s="131"/>
      <c r="Z796" s="131"/>
    </row>
    <row r="797" spans="1:26" ht="15.75" customHeight="1" x14ac:dyDescent="0.25">
      <c r="A797" s="131"/>
      <c r="B797" s="131"/>
      <c r="C797" s="131"/>
      <c r="D797" s="131"/>
      <c r="E797" s="131"/>
      <c r="F797" s="131"/>
      <c r="G797" s="131"/>
      <c r="H797" s="131"/>
      <c r="I797" s="131"/>
      <c r="J797" s="131"/>
      <c r="K797" s="131"/>
      <c r="L797" s="131"/>
      <c r="M797" s="131"/>
      <c r="N797" s="131"/>
      <c r="O797" s="131"/>
      <c r="P797" s="131"/>
      <c r="Q797" s="131"/>
      <c r="R797" s="131"/>
      <c r="S797" s="131"/>
      <c r="T797" s="131"/>
      <c r="U797" s="131"/>
      <c r="V797" s="131"/>
      <c r="W797" s="131"/>
      <c r="X797" s="131"/>
      <c r="Y797" s="131"/>
      <c r="Z797" s="131"/>
    </row>
    <row r="798" spans="1:26" ht="15.75" customHeight="1" x14ac:dyDescent="0.25">
      <c r="A798" s="131"/>
      <c r="B798" s="131"/>
      <c r="C798" s="131"/>
      <c r="D798" s="131"/>
      <c r="E798" s="131"/>
      <c r="F798" s="131"/>
      <c r="G798" s="131"/>
      <c r="H798" s="131"/>
      <c r="I798" s="131"/>
      <c r="J798" s="131"/>
      <c r="K798" s="131"/>
      <c r="L798" s="131"/>
      <c r="M798" s="131"/>
      <c r="N798" s="131"/>
      <c r="O798" s="131"/>
      <c r="P798" s="131"/>
      <c r="Q798" s="131"/>
      <c r="R798" s="131"/>
      <c r="S798" s="131"/>
      <c r="T798" s="131"/>
      <c r="U798" s="131"/>
      <c r="V798" s="131"/>
      <c r="W798" s="131"/>
      <c r="X798" s="131"/>
      <c r="Y798" s="131"/>
      <c r="Z798" s="131"/>
    </row>
    <row r="799" spans="1:26" ht="15.75" customHeight="1" x14ac:dyDescent="0.25">
      <c r="A799" s="131"/>
      <c r="B799" s="131"/>
      <c r="C799" s="131"/>
      <c r="D799" s="131"/>
      <c r="E799" s="131"/>
      <c r="F799" s="131"/>
      <c r="G799" s="131"/>
      <c r="H799" s="131"/>
      <c r="I799" s="131"/>
      <c r="J799" s="131"/>
      <c r="K799" s="131"/>
      <c r="L799" s="131"/>
      <c r="M799" s="131"/>
      <c r="N799" s="131"/>
      <c r="O799" s="131"/>
      <c r="P799" s="131"/>
      <c r="Q799" s="131"/>
      <c r="R799" s="131"/>
      <c r="S799" s="131"/>
      <c r="T799" s="131"/>
      <c r="U799" s="131"/>
      <c r="V799" s="131"/>
      <c r="W799" s="131"/>
      <c r="X799" s="131"/>
      <c r="Y799" s="131"/>
      <c r="Z799" s="131"/>
    </row>
    <row r="800" spans="1:26" ht="15.75" customHeight="1" x14ac:dyDescent="0.25">
      <c r="A800" s="131"/>
      <c r="B800" s="131"/>
      <c r="C800" s="131"/>
      <c r="D800" s="131"/>
      <c r="E800" s="131"/>
      <c r="F800" s="131"/>
      <c r="G800" s="131"/>
      <c r="H800" s="131"/>
      <c r="I800" s="131"/>
      <c r="J800" s="131"/>
      <c r="K800" s="131"/>
      <c r="L800" s="131"/>
      <c r="M800" s="131"/>
      <c r="N800" s="131"/>
      <c r="O800" s="131"/>
      <c r="P800" s="131"/>
      <c r="Q800" s="131"/>
      <c r="R800" s="131"/>
      <c r="S800" s="131"/>
      <c r="T800" s="131"/>
      <c r="U800" s="131"/>
      <c r="V800" s="131"/>
      <c r="W800" s="131"/>
      <c r="X800" s="131"/>
      <c r="Y800" s="131"/>
      <c r="Z800" s="131"/>
    </row>
    <row r="801" spans="1:26" ht="15.75" customHeight="1" x14ac:dyDescent="0.25">
      <c r="A801" s="131"/>
      <c r="B801" s="131"/>
      <c r="C801" s="131"/>
      <c r="D801" s="131"/>
      <c r="E801" s="131"/>
      <c r="F801" s="131"/>
      <c r="G801" s="131"/>
      <c r="H801" s="131"/>
      <c r="I801" s="131"/>
      <c r="J801" s="131"/>
      <c r="K801" s="131"/>
      <c r="L801" s="131"/>
      <c r="M801" s="131"/>
      <c r="N801" s="131"/>
      <c r="O801" s="131"/>
      <c r="P801" s="131"/>
      <c r="Q801" s="131"/>
      <c r="R801" s="131"/>
      <c r="S801" s="131"/>
      <c r="T801" s="131"/>
      <c r="U801" s="131"/>
      <c r="V801" s="131"/>
      <c r="W801" s="131"/>
      <c r="X801" s="131"/>
      <c r="Y801" s="131"/>
      <c r="Z801" s="131"/>
    </row>
    <row r="802" spans="1:26" ht="15.75" customHeight="1" x14ac:dyDescent="0.25">
      <c r="A802" s="131"/>
      <c r="B802" s="131"/>
      <c r="C802" s="131"/>
      <c r="D802" s="131"/>
      <c r="E802" s="131"/>
      <c r="F802" s="131"/>
      <c r="G802" s="131"/>
      <c r="H802" s="131"/>
      <c r="I802" s="131"/>
      <c r="J802" s="131"/>
      <c r="K802" s="131"/>
      <c r="L802" s="131"/>
      <c r="M802" s="131"/>
      <c r="N802" s="131"/>
      <c r="O802" s="131"/>
      <c r="P802" s="131"/>
      <c r="Q802" s="131"/>
      <c r="R802" s="131"/>
      <c r="S802" s="131"/>
      <c r="T802" s="131"/>
      <c r="U802" s="131"/>
      <c r="V802" s="131"/>
      <c r="W802" s="131"/>
      <c r="X802" s="131"/>
      <c r="Y802" s="131"/>
      <c r="Z802" s="131"/>
    </row>
    <row r="803" spans="1:26" ht="15.75" customHeight="1" x14ac:dyDescent="0.25">
      <c r="A803" s="131"/>
      <c r="B803" s="131"/>
      <c r="C803" s="131"/>
      <c r="D803" s="131"/>
      <c r="E803" s="131"/>
      <c r="F803" s="131"/>
      <c r="G803" s="131"/>
      <c r="H803" s="131"/>
      <c r="I803" s="131"/>
      <c r="J803" s="131"/>
      <c r="K803" s="131"/>
      <c r="L803" s="131"/>
      <c r="M803" s="131"/>
      <c r="N803" s="131"/>
      <c r="O803" s="131"/>
      <c r="P803" s="131"/>
      <c r="Q803" s="131"/>
      <c r="R803" s="131"/>
      <c r="S803" s="131"/>
      <c r="T803" s="131"/>
      <c r="U803" s="131"/>
      <c r="V803" s="131"/>
      <c r="W803" s="131"/>
      <c r="X803" s="131"/>
      <c r="Y803" s="131"/>
      <c r="Z803" s="131"/>
    </row>
    <row r="804" spans="1:26" ht="15.75" customHeight="1" x14ac:dyDescent="0.25">
      <c r="A804" s="131"/>
      <c r="B804" s="131"/>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row>
    <row r="805" spans="1:26" ht="15.75" customHeight="1" x14ac:dyDescent="0.25">
      <c r="A805" s="131"/>
      <c r="B805" s="131"/>
      <c r="C805" s="131"/>
      <c r="D805" s="131"/>
      <c r="E805" s="131"/>
      <c r="F805" s="131"/>
      <c r="G805" s="131"/>
      <c r="H805" s="131"/>
      <c r="I805" s="131"/>
      <c r="J805" s="131"/>
      <c r="K805" s="131"/>
      <c r="L805" s="131"/>
      <c r="M805" s="131"/>
      <c r="N805" s="131"/>
      <c r="O805" s="131"/>
      <c r="P805" s="131"/>
      <c r="Q805" s="131"/>
      <c r="R805" s="131"/>
      <c r="S805" s="131"/>
      <c r="T805" s="131"/>
      <c r="U805" s="131"/>
      <c r="V805" s="131"/>
      <c r="W805" s="131"/>
      <c r="X805" s="131"/>
      <c r="Y805" s="131"/>
      <c r="Z805" s="131"/>
    </row>
    <row r="806" spans="1:26" ht="15.75" customHeight="1" x14ac:dyDescent="0.25">
      <c r="A806" s="131"/>
      <c r="B806" s="131"/>
      <c r="C806" s="131"/>
      <c r="D806" s="131"/>
      <c r="E806" s="131"/>
      <c r="F806" s="131"/>
      <c r="G806" s="131"/>
      <c r="H806" s="131"/>
      <c r="I806" s="131"/>
      <c r="J806" s="131"/>
      <c r="K806" s="131"/>
      <c r="L806" s="131"/>
      <c r="M806" s="131"/>
      <c r="N806" s="131"/>
      <c r="O806" s="131"/>
      <c r="P806" s="131"/>
      <c r="Q806" s="131"/>
      <c r="R806" s="131"/>
      <c r="S806" s="131"/>
      <c r="T806" s="131"/>
      <c r="U806" s="131"/>
      <c r="V806" s="131"/>
      <c r="W806" s="131"/>
      <c r="X806" s="131"/>
      <c r="Y806" s="131"/>
      <c r="Z806" s="131"/>
    </row>
    <row r="807" spans="1:26" ht="15.75" customHeight="1" x14ac:dyDescent="0.25">
      <c r="A807" s="131"/>
      <c r="B807" s="131"/>
      <c r="C807" s="131"/>
      <c r="D807" s="131"/>
      <c r="E807" s="131"/>
      <c r="F807" s="131"/>
      <c r="G807" s="131"/>
      <c r="H807" s="131"/>
      <c r="I807" s="131"/>
      <c r="J807" s="131"/>
      <c r="K807" s="131"/>
      <c r="L807" s="131"/>
      <c r="M807" s="131"/>
      <c r="N807" s="131"/>
      <c r="O807" s="131"/>
      <c r="P807" s="131"/>
      <c r="Q807" s="131"/>
      <c r="R807" s="131"/>
      <c r="S807" s="131"/>
      <c r="T807" s="131"/>
      <c r="U807" s="131"/>
      <c r="V807" s="131"/>
      <c r="W807" s="131"/>
      <c r="X807" s="131"/>
      <c r="Y807" s="131"/>
      <c r="Z807" s="131"/>
    </row>
    <row r="808" spans="1:26" ht="15.75" customHeight="1" x14ac:dyDescent="0.25">
      <c r="A808" s="131"/>
      <c r="B808" s="131"/>
      <c r="C808" s="131"/>
      <c r="D808" s="131"/>
      <c r="E808" s="131"/>
      <c r="F808" s="131"/>
      <c r="G808" s="131"/>
      <c r="H808" s="131"/>
      <c r="I808" s="131"/>
      <c r="J808" s="131"/>
      <c r="K808" s="131"/>
      <c r="L808" s="131"/>
      <c r="M808" s="131"/>
      <c r="N808" s="131"/>
      <c r="O808" s="131"/>
      <c r="P808" s="131"/>
      <c r="Q808" s="131"/>
      <c r="R808" s="131"/>
      <c r="S808" s="131"/>
      <c r="T808" s="131"/>
      <c r="U808" s="131"/>
      <c r="V808" s="131"/>
      <c r="W808" s="131"/>
      <c r="X808" s="131"/>
      <c r="Y808" s="131"/>
      <c r="Z808" s="131"/>
    </row>
    <row r="809" spans="1:26" ht="15.75" customHeight="1" x14ac:dyDescent="0.25">
      <c r="A809" s="131"/>
      <c r="B809" s="131"/>
      <c r="C809" s="131"/>
      <c r="D809" s="131"/>
      <c r="E809" s="131"/>
      <c r="F809" s="131"/>
      <c r="G809" s="131"/>
      <c r="H809" s="131"/>
      <c r="I809" s="131"/>
      <c r="J809" s="131"/>
      <c r="K809" s="131"/>
      <c r="L809" s="131"/>
      <c r="M809" s="131"/>
      <c r="N809" s="131"/>
      <c r="O809" s="131"/>
      <c r="P809" s="131"/>
      <c r="Q809" s="131"/>
      <c r="R809" s="131"/>
      <c r="S809" s="131"/>
      <c r="T809" s="131"/>
      <c r="U809" s="131"/>
      <c r="V809" s="131"/>
      <c r="W809" s="131"/>
      <c r="X809" s="131"/>
      <c r="Y809" s="131"/>
      <c r="Z809" s="131"/>
    </row>
    <row r="810" spans="1:26" ht="15.75" customHeight="1" x14ac:dyDescent="0.25">
      <c r="A810" s="131"/>
      <c r="B810" s="131"/>
      <c r="C810" s="131"/>
      <c r="D810" s="131"/>
      <c r="E810" s="131"/>
      <c r="F810" s="131"/>
      <c r="G810" s="131"/>
      <c r="H810" s="131"/>
      <c r="I810" s="131"/>
      <c r="J810" s="131"/>
      <c r="K810" s="131"/>
      <c r="L810" s="131"/>
      <c r="M810" s="131"/>
      <c r="N810" s="131"/>
      <c r="O810" s="131"/>
      <c r="P810" s="131"/>
      <c r="Q810" s="131"/>
      <c r="R810" s="131"/>
      <c r="S810" s="131"/>
      <c r="T810" s="131"/>
      <c r="U810" s="131"/>
      <c r="V810" s="131"/>
      <c r="W810" s="131"/>
      <c r="X810" s="131"/>
      <c r="Y810" s="131"/>
      <c r="Z810" s="131"/>
    </row>
    <row r="811" spans="1:26" ht="15.75" customHeight="1" x14ac:dyDescent="0.25">
      <c r="A811" s="131"/>
      <c r="B811" s="131"/>
      <c r="C811" s="131"/>
      <c r="D811" s="131"/>
      <c r="E811" s="131"/>
      <c r="F811" s="131"/>
      <c r="G811" s="131"/>
      <c r="H811" s="131"/>
      <c r="I811" s="131"/>
      <c r="J811" s="131"/>
      <c r="K811" s="131"/>
      <c r="L811" s="131"/>
      <c r="M811" s="131"/>
      <c r="N811" s="131"/>
      <c r="O811" s="131"/>
      <c r="P811" s="131"/>
      <c r="Q811" s="131"/>
      <c r="R811" s="131"/>
      <c r="S811" s="131"/>
      <c r="T811" s="131"/>
      <c r="U811" s="131"/>
      <c r="V811" s="131"/>
      <c r="W811" s="131"/>
      <c r="X811" s="131"/>
      <c r="Y811" s="131"/>
      <c r="Z811" s="131"/>
    </row>
    <row r="812" spans="1:26" ht="15.75" customHeight="1" x14ac:dyDescent="0.25">
      <c r="A812" s="131"/>
      <c r="B812" s="131"/>
      <c r="C812" s="131"/>
      <c r="D812" s="131"/>
      <c r="E812" s="131"/>
      <c r="F812" s="131"/>
      <c r="G812" s="131"/>
      <c r="H812" s="131"/>
      <c r="I812" s="131"/>
      <c r="J812" s="131"/>
      <c r="K812" s="131"/>
      <c r="L812" s="131"/>
      <c r="M812" s="131"/>
      <c r="N812" s="131"/>
      <c r="O812" s="131"/>
      <c r="P812" s="131"/>
      <c r="Q812" s="131"/>
      <c r="R812" s="131"/>
      <c r="S812" s="131"/>
      <c r="T812" s="131"/>
      <c r="U812" s="131"/>
      <c r="V812" s="131"/>
      <c r="W812" s="131"/>
      <c r="X812" s="131"/>
      <c r="Y812" s="131"/>
      <c r="Z812" s="131"/>
    </row>
    <row r="813" spans="1:26" ht="15.75" customHeight="1" x14ac:dyDescent="0.25">
      <c r="A813" s="131"/>
      <c r="B813" s="131"/>
      <c r="C813" s="131"/>
      <c r="D813" s="131"/>
      <c r="E813" s="131"/>
      <c r="F813" s="131"/>
      <c r="G813" s="131"/>
      <c r="H813" s="131"/>
      <c r="I813" s="131"/>
      <c r="J813" s="131"/>
      <c r="K813" s="131"/>
      <c r="L813" s="131"/>
      <c r="M813" s="131"/>
      <c r="N813" s="131"/>
      <c r="O813" s="131"/>
      <c r="P813" s="131"/>
      <c r="Q813" s="131"/>
      <c r="R813" s="131"/>
      <c r="S813" s="131"/>
      <c r="T813" s="131"/>
      <c r="U813" s="131"/>
      <c r="V813" s="131"/>
      <c r="W813" s="131"/>
      <c r="X813" s="131"/>
      <c r="Y813" s="131"/>
      <c r="Z813" s="131"/>
    </row>
    <row r="814" spans="1:26" ht="15.75" customHeight="1" x14ac:dyDescent="0.25">
      <c r="A814" s="131"/>
      <c r="B814" s="131"/>
      <c r="C814" s="131"/>
      <c r="D814" s="131"/>
      <c r="E814" s="131"/>
      <c r="F814" s="131"/>
      <c r="G814" s="131"/>
      <c r="H814" s="131"/>
      <c r="I814" s="131"/>
      <c r="J814" s="131"/>
      <c r="K814" s="131"/>
      <c r="L814" s="131"/>
      <c r="M814" s="131"/>
      <c r="N814" s="131"/>
      <c r="O814" s="131"/>
      <c r="P814" s="131"/>
      <c r="Q814" s="131"/>
      <c r="R814" s="131"/>
      <c r="S814" s="131"/>
      <c r="T814" s="131"/>
      <c r="U814" s="131"/>
      <c r="V814" s="131"/>
      <c r="W814" s="131"/>
      <c r="X814" s="131"/>
      <c r="Y814" s="131"/>
      <c r="Z814" s="131"/>
    </row>
    <row r="815" spans="1:26" ht="15.75" customHeight="1" x14ac:dyDescent="0.25">
      <c r="A815" s="131"/>
      <c r="B815" s="131"/>
      <c r="C815" s="131"/>
      <c r="D815" s="131"/>
      <c r="E815" s="131"/>
      <c r="F815" s="131"/>
      <c r="G815" s="131"/>
      <c r="H815" s="131"/>
      <c r="I815" s="131"/>
      <c r="J815" s="131"/>
      <c r="K815" s="131"/>
      <c r="L815" s="131"/>
      <c r="M815" s="131"/>
      <c r="N815" s="131"/>
      <c r="O815" s="131"/>
      <c r="P815" s="131"/>
      <c r="Q815" s="131"/>
      <c r="R815" s="131"/>
      <c r="S815" s="131"/>
      <c r="T815" s="131"/>
      <c r="U815" s="131"/>
      <c r="V815" s="131"/>
      <c r="W815" s="131"/>
      <c r="X815" s="131"/>
      <c r="Y815" s="131"/>
      <c r="Z815" s="131"/>
    </row>
    <row r="816" spans="1:26" ht="15.75" customHeight="1" x14ac:dyDescent="0.25">
      <c r="A816" s="131"/>
      <c r="B816" s="131"/>
      <c r="C816" s="131"/>
      <c r="D816" s="131"/>
      <c r="E816" s="131"/>
      <c r="F816" s="131"/>
      <c r="G816" s="131"/>
      <c r="H816" s="131"/>
      <c r="I816" s="131"/>
      <c r="J816" s="131"/>
      <c r="K816" s="131"/>
      <c r="L816" s="131"/>
      <c r="M816" s="131"/>
      <c r="N816" s="131"/>
      <c r="O816" s="131"/>
      <c r="P816" s="131"/>
      <c r="Q816" s="131"/>
      <c r="R816" s="131"/>
      <c r="S816" s="131"/>
      <c r="T816" s="131"/>
      <c r="U816" s="131"/>
      <c r="V816" s="131"/>
      <c r="W816" s="131"/>
      <c r="X816" s="131"/>
      <c r="Y816" s="131"/>
      <c r="Z816" s="131"/>
    </row>
    <row r="817" spans="1:26" ht="15.75" customHeight="1" x14ac:dyDescent="0.25">
      <c r="A817" s="131"/>
      <c r="B817" s="131"/>
      <c r="C817" s="131"/>
      <c r="D817" s="131"/>
      <c r="E817" s="131"/>
      <c r="F817" s="131"/>
      <c r="G817" s="131"/>
      <c r="H817" s="131"/>
      <c r="I817" s="131"/>
      <c r="J817" s="131"/>
      <c r="K817" s="131"/>
      <c r="L817" s="131"/>
      <c r="M817" s="131"/>
      <c r="N817" s="131"/>
      <c r="O817" s="131"/>
      <c r="P817" s="131"/>
      <c r="Q817" s="131"/>
      <c r="R817" s="131"/>
      <c r="S817" s="131"/>
      <c r="T817" s="131"/>
      <c r="U817" s="131"/>
      <c r="V817" s="131"/>
      <c r="W817" s="131"/>
      <c r="X817" s="131"/>
      <c r="Y817" s="131"/>
      <c r="Z817" s="131"/>
    </row>
    <row r="818" spans="1:26" ht="15.75" customHeight="1" x14ac:dyDescent="0.25">
      <c r="A818" s="131"/>
      <c r="B818" s="131"/>
      <c r="C818" s="131"/>
      <c r="D818" s="131"/>
      <c r="E818" s="131"/>
      <c r="F818" s="131"/>
      <c r="G818" s="131"/>
      <c r="H818" s="131"/>
      <c r="I818" s="131"/>
      <c r="J818" s="131"/>
      <c r="K818" s="131"/>
      <c r="L818" s="131"/>
      <c r="M818" s="131"/>
      <c r="N818" s="131"/>
      <c r="O818" s="131"/>
      <c r="P818" s="131"/>
      <c r="Q818" s="131"/>
      <c r="R818" s="131"/>
      <c r="S818" s="131"/>
      <c r="T818" s="131"/>
      <c r="U818" s="131"/>
      <c r="V818" s="131"/>
      <c r="W818" s="131"/>
      <c r="X818" s="131"/>
      <c r="Y818" s="131"/>
      <c r="Z818" s="131"/>
    </row>
    <row r="819" spans="1:26" ht="15.75" customHeight="1" x14ac:dyDescent="0.25">
      <c r="A819" s="131"/>
      <c r="B819" s="131"/>
      <c r="C819" s="131"/>
      <c r="D819" s="131"/>
      <c r="E819" s="131"/>
      <c r="F819" s="131"/>
      <c r="G819" s="131"/>
      <c r="H819" s="131"/>
      <c r="I819" s="131"/>
      <c r="J819" s="131"/>
      <c r="K819" s="131"/>
      <c r="L819" s="131"/>
      <c r="M819" s="131"/>
      <c r="N819" s="131"/>
      <c r="O819" s="131"/>
      <c r="P819" s="131"/>
      <c r="Q819" s="131"/>
      <c r="R819" s="131"/>
      <c r="S819" s="131"/>
      <c r="T819" s="131"/>
      <c r="U819" s="131"/>
      <c r="V819" s="131"/>
      <c r="W819" s="131"/>
      <c r="X819" s="131"/>
      <c r="Y819" s="131"/>
      <c r="Z819" s="131"/>
    </row>
    <row r="820" spans="1:26" ht="15.75" customHeight="1" x14ac:dyDescent="0.25">
      <c r="A820" s="131"/>
      <c r="B820" s="131"/>
      <c r="C820" s="131"/>
      <c r="D820" s="131"/>
      <c r="E820" s="131"/>
      <c r="F820" s="131"/>
      <c r="G820" s="131"/>
      <c r="H820" s="131"/>
      <c r="I820" s="131"/>
      <c r="J820" s="131"/>
      <c r="K820" s="131"/>
      <c r="L820" s="131"/>
      <c r="M820" s="131"/>
      <c r="N820" s="131"/>
      <c r="O820" s="131"/>
      <c r="P820" s="131"/>
      <c r="Q820" s="131"/>
      <c r="R820" s="131"/>
      <c r="S820" s="131"/>
      <c r="T820" s="131"/>
      <c r="U820" s="131"/>
      <c r="V820" s="131"/>
      <c r="W820" s="131"/>
      <c r="X820" s="131"/>
      <c r="Y820" s="131"/>
      <c r="Z820" s="131"/>
    </row>
    <row r="821" spans="1:26" ht="15.75" customHeight="1" x14ac:dyDescent="0.25">
      <c r="A821" s="131"/>
      <c r="B821" s="131"/>
      <c r="C821" s="131"/>
      <c r="D821" s="131"/>
      <c r="E821" s="131"/>
      <c r="F821" s="131"/>
      <c r="G821" s="131"/>
      <c r="H821" s="131"/>
      <c r="I821" s="131"/>
      <c r="J821" s="131"/>
      <c r="K821" s="131"/>
      <c r="L821" s="131"/>
      <c r="M821" s="131"/>
      <c r="N821" s="131"/>
      <c r="O821" s="131"/>
      <c r="P821" s="131"/>
      <c r="Q821" s="131"/>
      <c r="R821" s="131"/>
      <c r="S821" s="131"/>
      <c r="T821" s="131"/>
      <c r="U821" s="131"/>
      <c r="V821" s="131"/>
      <c r="W821" s="131"/>
      <c r="X821" s="131"/>
      <c r="Y821" s="131"/>
      <c r="Z821" s="131"/>
    </row>
    <row r="822" spans="1:26" ht="15.75" customHeight="1" x14ac:dyDescent="0.25">
      <c r="A822" s="131"/>
      <c r="B822" s="131"/>
      <c r="C822" s="131"/>
      <c r="D822" s="131"/>
      <c r="E822" s="131"/>
      <c r="F822" s="131"/>
      <c r="G822" s="131"/>
      <c r="H822" s="131"/>
      <c r="I822" s="131"/>
      <c r="J822" s="131"/>
      <c r="K822" s="131"/>
      <c r="L822" s="131"/>
      <c r="M822" s="131"/>
      <c r="N822" s="131"/>
      <c r="O822" s="131"/>
      <c r="P822" s="131"/>
      <c r="Q822" s="131"/>
      <c r="R822" s="131"/>
      <c r="S822" s="131"/>
      <c r="T822" s="131"/>
      <c r="U822" s="131"/>
      <c r="V822" s="131"/>
      <c r="W822" s="131"/>
      <c r="X822" s="131"/>
      <c r="Y822" s="131"/>
      <c r="Z822" s="131"/>
    </row>
    <row r="823" spans="1:26" ht="15.75" customHeight="1" x14ac:dyDescent="0.25">
      <c r="A823" s="131"/>
      <c r="B823" s="131"/>
      <c r="C823" s="131"/>
      <c r="D823" s="131"/>
      <c r="E823" s="131"/>
      <c r="F823" s="131"/>
      <c r="G823" s="131"/>
      <c r="H823" s="131"/>
      <c r="I823" s="131"/>
      <c r="J823" s="131"/>
      <c r="K823" s="131"/>
      <c r="L823" s="131"/>
      <c r="M823" s="131"/>
      <c r="N823" s="131"/>
      <c r="O823" s="131"/>
      <c r="P823" s="131"/>
      <c r="Q823" s="131"/>
      <c r="R823" s="131"/>
      <c r="S823" s="131"/>
      <c r="T823" s="131"/>
      <c r="U823" s="131"/>
      <c r="V823" s="131"/>
      <c r="W823" s="131"/>
      <c r="X823" s="131"/>
      <c r="Y823" s="131"/>
      <c r="Z823" s="131"/>
    </row>
    <row r="824" spans="1:26" ht="15.75" customHeight="1" x14ac:dyDescent="0.25">
      <c r="A824" s="131"/>
      <c r="B824" s="131"/>
      <c r="C824" s="131"/>
      <c r="D824" s="131"/>
      <c r="E824" s="131"/>
      <c r="F824" s="131"/>
      <c r="G824" s="131"/>
      <c r="H824" s="131"/>
      <c r="I824" s="131"/>
      <c r="J824" s="131"/>
      <c r="K824" s="131"/>
      <c r="L824" s="131"/>
      <c r="M824" s="131"/>
      <c r="N824" s="131"/>
      <c r="O824" s="131"/>
      <c r="P824" s="131"/>
      <c r="Q824" s="131"/>
      <c r="R824" s="131"/>
      <c r="S824" s="131"/>
      <c r="T824" s="131"/>
      <c r="U824" s="131"/>
      <c r="V824" s="131"/>
      <c r="W824" s="131"/>
      <c r="X824" s="131"/>
      <c r="Y824" s="131"/>
      <c r="Z824" s="131"/>
    </row>
    <row r="825" spans="1:26" ht="15.75" customHeight="1" x14ac:dyDescent="0.25">
      <c r="A825" s="131"/>
      <c r="B825" s="131"/>
      <c r="C825" s="131"/>
      <c r="D825" s="131"/>
      <c r="E825" s="131"/>
      <c r="F825" s="131"/>
      <c r="G825" s="131"/>
      <c r="H825" s="131"/>
      <c r="I825" s="131"/>
      <c r="J825" s="131"/>
      <c r="K825" s="131"/>
      <c r="L825" s="131"/>
      <c r="M825" s="131"/>
      <c r="N825" s="131"/>
      <c r="O825" s="131"/>
      <c r="P825" s="131"/>
      <c r="Q825" s="131"/>
      <c r="R825" s="131"/>
      <c r="S825" s="131"/>
      <c r="T825" s="131"/>
      <c r="U825" s="131"/>
      <c r="V825" s="131"/>
      <c r="W825" s="131"/>
      <c r="X825" s="131"/>
      <c r="Y825" s="131"/>
      <c r="Z825" s="131"/>
    </row>
    <row r="826" spans="1:26" ht="15.75" customHeight="1" x14ac:dyDescent="0.25">
      <c r="A826" s="131"/>
      <c r="B826" s="131"/>
      <c r="C826" s="131"/>
      <c r="D826" s="131"/>
      <c r="E826" s="131"/>
      <c r="F826" s="131"/>
      <c r="G826" s="131"/>
      <c r="H826" s="131"/>
      <c r="I826" s="131"/>
      <c r="J826" s="131"/>
      <c r="K826" s="131"/>
      <c r="L826" s="131"/>
      <c r="M826" s="131"/>
      <c r="N826" s="131"/>
      <c r="O826" s="131"/>
      <c r="P826" s="131"/>
      <c r="Q826" s="131"/>
      <c r="R826" s="131"/>
      <c r="S826" s="131"/>
      <c r="T826" s="131"/>
      <c r="U826" s="131"/>
      <c r="V826" s="131"/>
      <c r="W826" s="131"/>
      <c r="X826" s="131"/>
      <c r="Y826" s="131"/>
      <c r="Z826" s="131"/>
    </row>
    <row r="827" spans="1:26" ht="15.75" customHeight="1" x14ac:dyDescent="0.25">
      <c r="A827" s="131"/>
      <c r="B827" s="131"/>
      <c r="C827" s="131"/>
      <c r="D827" s="131"/>
      <c r="E827" s="131"/>
      <c r="F827" s="131"/>
      <c r="G827" s="131"/>
      <c r="H827" s="131"/>
      <c r="I827" s="131"/>
      <c r="J827" s="131"/>
      <c r="K827" s="131"/>
      <c r="L827" s="131"/>
      <c r="M827" s="131"/>
      <c r="N827" s="131"/>
      <c r="O827" s="131"/>
      <c r="P827" s="131"/>
      <c r="Q827" s="131"/>
      <c r="R827" s="131"/>
      <c r="S827" s="131"/>
      <c r="T827" s="131"/>
      <c r="U827" s="131"/>
      <c r="V827" s="131"/>
      <c r="W827" s="131"/>
      <c r="X827" s="131"/>
      <c r="Y827" s="131"/>
      <c r="Z827" s="131"/>
    </row>
    <row r="828" spans="1:26" ht="15.75" customHeight="1" x14ac:dyDescent="0.25">
      <c r="A828" s="131"/>
      <c r="B828" s="131"/>
      <c r="C828" s="131"/>
      <c r="D828" s="131"/>
      <c r="E828" s="131"/>
      <c r="F828" s="131"/>
      <c r="G828" s="131"/>
      <c r="H828" s="131"/>
      <c r="I828" s="131"/>
      <c r="J828" s="131"/>
      <c r="K828" s="131"/>
      <c r="L828" s="131"/>
      <c r="M828" s="131"/>
      <c r="N828" s="131"/>
      <c r="O828" s="131"/>
      <c r="P828" s="131"/>
      <c r="Q828" s="131"/>
      <c r="R828" s="131"/>
      <c r="S828" s="131"/>
      <c r="T828" s="131"/>
      <c r="U828" s="131"/>
      <c r="V828" s="131"/>
      <c r="W828" s="131"/>
      <c r="X828" s="131"/>
      <c r="Y828" s="131"/>
      <c r="Z828" s="131"/>
    </row>
    <row r="829" spans="1:26" ht="15.75" customHeight="1" x14ac:dyDescent="0.25">
      <c r="A829" s="131"/>
      <c r="B829" s="131"/>
      <c r="C829" s="131"/>
      <c r="D829" s="131"/>
      <c r="E829" s="131"/>
      <c r="F829" s="131"/>
      <c r="G829" s="131"/>
      <c r="H829" s="131"/>
      <c r="I829" s="131"/>
      <c r="J829" s="131"/>
      <c r="K829" s="131"/>
      <c r="L829" s="131"/>
      <c r="M829" s="131"/>
      <c r="N829" s="131"/>
      <c r="O829" s="131"/>
      <c r="P829" s="131"/>
      <c r="Q829" s="131"/>
      <c r="R829" s="131"/>
      <c r="S829" s="131"/>
      <c r="T829" s="131"/>
      <c r="U829" s="131"/>
      <c r="V829" s="131"/>
      <c r="W829" s="131"/>
      <c r="X829" s="131"/>
      <c r="Y829" s="131"/>
      <c r="Z829" s="131"/>
    </row>
    <row r="830" spans="1:26" ht="15.75" customHeight="1" x14ac:dyDescent="0.25">
      <c r="A830" s="131"/>
      <c r="B830" s="131"/>
      <c r="C830" s="131"/>
      <c r="D830" s="131"/>
      <c r="E830" s="131"/>
      <c r="F830" s="131"/>
      <c r="G830" s="131"/>
      <c r="H830" s="131"/>
      <c r="I830" s="131"/>
      <c r="J830" s="131"/>
      <c r="K830" s="131"/>
      <c r="L830" s="131"/>
      <c r="M830" s="131"/>
      <c r="N830" s="131"/>
      <c r="O830" s="131"/>
      <c r="P830" s="131"/>
      <c r="Q830" s="131"/>
      <c r="R830" s="131"/>
      <c r="S830" s="131"/>
      <c r="T830" s="131"/>
      <c r="U830" s="131"/>
      <c r="V830" s="131"/>
      <c r="W830" s="131"/>
      <c r="X830" s="131"/>
      <c r="Y830" s="131"/>
      <c r="Z830" s="131"/>
    </row>
    <row r="831" spans="1:26" ht="15.75" customHeight="1" x14ac:dyDescent="0.25">
      <c r="A831" s="131"/>
      <c r="B831" s="131"/>
      <c r="C831" s="131"/>
      <c r="D831" s="131"/>
      <c r="E831" s="131"/>
      <c r="F831" s="131"/>
      <c r="G831" s="131"/>
      <c r="H831" s="131"/>
      <c r="I831" s="131"/>
      <c r="J831" s="131"/>
      <c r="K831" s="131"/>
      <c r="L831" s="131"/>
      <c r="M831" s="131"/>
      <c r="N831" s="131"/>
      <c r="O831" s="131"/>
      <c r="P831" s="131"/>
      <c r="Q831" s="131"/>
      <c r="R831" s="131"/>
      <c r="S831" s="131"/>
      <c r="T831" s="131"/>
      <c r="U831" s="131"/>
      <c r="V831" s="131"/>
      <c r="W831" s="131"/>
      <c r="X831" s="131"/>
      <c r="Y831" s="131"/>
      <c r="Z831" s="131"/>
    </row>
    <row r="832" spans="1:26" ht="15.75" customHeight="1" x14ac:dyDescent="0.25">
      <c r="A832" s="131"/>
      <c r="B832" s="131"/>
      <c r="C832" s="131"/>
      <c r="D832" s="131"/>
      <c r="E832" s="131"/>
      <c r="F832" s="131"/>
      <c r="G832" s="131"/>
      <c r="H832" s="131"/>
      <c r="I832" s="131"/>
      <c r="J832" s="131"/>
      <c r="K832" s="131"/>
      <c r="L832" s="131"/>
      <c r="M832" s="131"/>
      <c r="N832" s="131"/>
      <c r="O832" s="131"/>
      <c r="P832" s="131"/>
      <c r="Q832" s="131"/>
      <c r="R832" s="131"/>
      <c r="S832" s="131"/>
      <c r="T832" s="131"/>
      <c r="U832" s="131"/>
      <c r="V832" s="131"/>
      <c r="W832" s="131"/>
      <c r="X832" s="131"/>
      <c r="Y832" s="131"/>
      <c r="Z832" s="131"/>
    </row>
    <row r="833" spans="1:26" ht="15.75" customHeight="1" x14ac:dyDescent="0.25">
      <c r="A833" s="131"/>
      <c r="B833" s="131"/>
      <c r="C833" s="131"/>
      <c r="D833" s="131"/>
      <c r="E833" s="131"/>
      <c r="F833" s="131"/>
      <c r="G833" s="131"/>
      <c r="H833" s="131"/>
      <c r="I833" s="131"/>
      <c r="J833" s="131"/>
      <c r="K833" s="131"/>
      <c r="L833" s="131"/>
      <c r="M833" s="131"/>
      <c r="N833" s="131"/>
      <c r="O833" s="131"/>
      <c r="P833" s="131"/>
      <c r="Q833" s="131"/>
      <c r="R833" s="131"/>
      <c r="S833" s="131"/>
      <c r="T833" s="131"/>
      <c r="U833" s="131"/>
      <c r="V833" s="131"/>
      <c r="W833" s="131"/>
      <c r="X833" s="131"/>
      <c r="Y833" s="131"/>
      <c r="Z833" s="131"/>
    </row>
    <row r="834" spans="1:26" ht="15.75" customHeight="1" x14ac:dyDescent="0.25">
      <c r="A834" s="131"/>
      <c r="B834" s="131"/>
      <c r="C834" s="131"/>
      <c r="D834" s="131"/>
      <c r="E834" s="131"/>
      <c r="F834" s="131"/>
      <c r="G834" s="131"/>
      <c r="H834" s="131"/>
      <c r="I834" s="131"/>
      <c r="J834" s="131"/>
      <c r="K834" s="131"/>
      <c r="L834" s="131"/>
      <c r="M834" s="131"/>
      <c r="N834" s="131"/>
      <c r="O834" s="131"/>
      <c r="P834" s="131"/>
      <c r="Q834" s="131"/>
      <c r="R834" s="131"/>
      <c r="S834" s="131"/>
      <c r="T834" s="131"/>
      <c r="U834" s="131"/>
      <c r="V834" s="131"/>
      <c r="W834" s="131"/>
      <c r="X834" s="131"/>
      <c r="Y834" s="131"/>
      <c r="Z834" s="131"/>
    </row>
    <row r="835" spans="1:26" ht="15.75" customHeight="1" x14ac:dyDescent="0.25">
      <c r="A835" s="131"/>
      <c r="B835" s="131"/>
      <c r="C835" s="131"/>
      <c r="D835" s="131"/>
      <c r="E835" s="131"/>
      <c r="F835" s="131"/>
      <c r="G835" s="131"/>
      <c r="H835" s="131"/>
      <c r="I835" s="131"/>
      <c r="J835" s="131"/>
      <c r="K835" s="131"/>
      <c r="L835" s="131"/>
      <c r="M835" s="131"/>
      <c r="N835" s="131"/>
      <c r="O835" s="131"/>
      <c r="P835" s="131"/>
      <c r="Q835" s="131"/>
      <c r="R835" s="131"/>
      <c r="S835" s="131"/>
      <c r="T835" s="131"/>
      <c r="U835" s="131"/>
      <c r="V835" s="131"/>
      <c r="W835" s="131"/>
      <c r="X835" s="131"/>
      <c r="Y835" s="131"/>
      <c r="Z835" s="131"/>
    </row>
    <row r="836" spans="1:26" ht="15.75" customHeight="1" x14ac:dyDescent="0.25">
      <c r="A836" s="131"/>
      <c r="B836" s="131"/>
      <c r="C836" s="131"/>
      <c r="D836" s="131"/>
      <c r="E836" s="131"/>
      <c r="F836" s="131"/>
      <c r="G836" s="131"/>
      <c r="H836" s="131"/>
      <c r="I836" s="131"/>
      <c r="J836" s="131"/>
      <c r="K836" s="131"/>
      <c r="L836" s="131"/>
      <c r="M836" s="131"/>
      <c r="N836" s="131"/>
      <c r="O836" s="131"/>
      <c r="P836" s="131"/>
      <c r="Q836" s="131"/>
      <c r="R836" s="131"/>
      <c r="S836" s="131"/>
      <c r="T836" s="131"/>
      <c r="U836" s="131"/>
      <c r="V836" s="131"/>
      <c r="W836" s="131"/>
      <c r="X836" s="131"/>
      <c r="Y836" s="131"/>
      <c r="Z836" s="131"/>
    </row>
    <row r="837" spans="1:26" ht="15.75" customHeight="1" x14ac:dyDescent="0.25">
      <c r="A837" s="131"/>
      <c r="B837" s="131"/>
      <c r="C837" s="131"/>
      <c r="D837" s="131"/>
      <c r="E837" s="131"/>
      <c r="F837" s="131"/>
      <c r="G837" s="131"/>
      <c r="H837" s="131"/>
      <c r="I837" s="131"/>
      <c r="J837" s="131"/>
      <c r="K837" s="131"/>
      <c r="L837" s="131"/>
      <c r="M837" s="131"/>
      <c r="N837" s="131"/>
      <c r="O837" s="131"/>
      <c r="P837" s="131"/>
      <c r="Q837" s="131"/>
      <c r="R837" s="131"/>
      <c r="S837" s="131"/>
      <c r="T837" s="131"/>
      <c r="U837" s="131"/>
      <c r="V837" s="131"/>
      <c r="W837" s="131"/>
      <c r="X837" s="131"/>
      <c r="Y837" s="131"/>
      <c r="Z837" s="131"/>
    </row>
    <row r="838" spans="1:26" ht="15.75" customHeight="1" x14ac:dyDescent="0.25">
      <c r="A838" s="131"/>
      <c r="B838" s="131"/>
      <c r="C838" s="131"/>
      <c r="D838" s="131"/>
      <c r="E838" s="131"/>
      <c r="F838" s="131"/>
      <c r="G838" s="131"/>
      <c r="H838" s="131"/>
      <c r="I838" s="131"/>
      <c r="J838" s="131"/>
      <c r="K838" s="131"/>
      <c r="L838" s="131"/>
      <c r="M838" s="131"/>
      <c r="N838" s="131"/>
      <c r="O838" s="131"/>
      <c r="P838" s="131"/>
      <c r="Q838" s="131"/>
      <c r="R838" s="131"/>
      <c r="S838" s="131"/>
      <c r="T838" s="131"/>
      <c r="U838" s="131"/>
      <c r="V838" s="131"/>
      <c r="W838" s="131"/>
      <c r="X838" s="131"/>
      <c r="Y838" s="131"/>
      <c r="Z838" s="131"/>
    </row>
    <row r="839" spans="1:26" ht="15.75" customHeight="1" x14ac:dyDescent="0.25">
      <c r="A839" s="131"/>
      <c r="B839" s="131"/>
      <c r="C839" s="131"/>
      <c r="D839" s="131"/>
      <c r="E839" s="131"/>
      <c r="F839" s="131"/>
      <c r="G839" s="131"/>
      <c r="H839" s="131"/>
      <c r="I839" s="131"/>
      <c r="J839" s="131"/>
      <c r="K839" s="131"/>
      <c r="L839" s="131"/>
      <c r="M839" s="131"/>
      <c r="N839" s="131"/>
      <c r="O839" s="131"/>
      <c r="P839" s="131"/>
      <c r="Q839" s="131"/>
      <c r="R839" s="131"/>
      <c r="S839" s="131"/>
      <c r="T839" s="131"/>
      <c r="U839" s="131"/>
      <c r="V839" s="131"/>
      <c r="W839" s="131"/>
      <c r="X839" s="131"/>
      <c r="Y839" s="131"/>
      <c r="Z839" s="131"/>
    </row>
    <row r="840" spans="1:26" ht="15.75" customHeight="1" x14ac:dyDescent="0.25">
      <c r="A840" s="131"/>
      <c r="B840" s="131"/>
      <c r="C840" s="131"/>
      <c r="D840" s="131"/>
      <c r="E840" s="131"/>
      <c r="F840" s="131"/>
      <c r="G840" s="131"/>
      <c r="H840" s="131"/>
      <c r="I840" s="131"/>
      <c r="J840" s="131"/>
      <c r="K840" s="131"/>
      <c r="L840" s="131"/>
      <c r="M840" s="131"/>
      <c r="N840" s="131"/>
      <c r="O840" s="131"/>
      <c r="P840" s="131"/>
      <c r="Q840" s="131"/>
      <c r="R840" s="131"/>
      <c r="S840" s="131"/>
      <c r="T840" s="131"/>
      <c r="U840" s="131"/>
      <c r="V840" s="131"/>
      <c r="W840" s="131"/>
      <c r="X840" s="131"/>
      <c r="Y840" s="131"/>
      <c r="Z840" s="131"/>
    </row>
    <row r="841" spans="1:26" ht="15.75" customHeight="1" x14ac:dyDescent="0.25">
      <c r="A841" s="131"/>
      <c r="B841" s="131"/>
      <c r="C841" s="131"/>
      <c r="D841" s="131"/>
      <c r="E841" s="131"/>
      <c r="F841" s="131"/>
      <c r="G841" s="131"/>
      <c r="H841" s="131"/>
      <c r="I841" s="131"/>
      <c r="J841" s="131"/>
      <c r="K841" s="131"/>
      <c r="L841" s="131"/>
      <c r="M841" s="131"/>
      <c r="N841" s="131"/>
      <c r="O841" s="131"/>
      <c r="P841" s="131"/>
      <c r="Q841" s="131"/>
      <c r="R841" s="131"/>
      <c r="S841" s="131"/>
      <c r="T841" s="131"/>
      <c r="U841" s="131"/>
      <c r="V841" s="131"/>
      <c r="W841" s="131"/>
      <c r="X841" s="131"/>
      <c r="Y841" s="131"/>
      <c r="Z841" s="131"/>
    </row>
    <row r="842" spans="1:26" ht="15.75" customHeight="1" x14ac:dyDescent="0.25">
      <c r="A842" s="131"/>
      <c r="B842" s="131"/>
      <c r="C842" s="131"/>
      <c r="D842" s="131"/>
      <c r="E842" s="131"/>
      <c r="F842" s="131"/>
      <c r="G842" s="131"/>
      <c r="H842" s="131"/>
      <c r="I842" s="131"/>
      <c r="J842" s="131"/>
      <c r="K842" s="131"/>
      <c r="L842" s="131"/>
      <c r="M842" s="131"/>
      <c r="N842" s="131"/>
      <c r="O842" s="131"/>
      <c r="P842" s="131"/>
      <c r="Q842" s="131"/>
      <c r="R842" s="131"/>
      <c r="S842" s="131"/>
      <c r="T842" s="131"/>
      <c r="U842" s="131"/>
      <c r="V842" s="131"/>
      <c r="W842" s="131"/>
      <c r="X842" s="131"/>
      <c r="Y842" s="131"/>
      <c r="Z842" s="131"/>
    </row>
    <row r="843" spans="1:26" ht="15.75" customHeight="1" x14ac:dyDescent="0.25">
      <c r="A843" s="131"/>
      <c r="B843" s="131"/>
      <c r="C843" s="131"/>
      <c r="D843" s="131"/>
      <c r="E843" s="131"/>
      <c r="F843" s="131"/>
      <c r="G843" s="131"/>
      <c r="H843" s="131"/>
      <c r="I843" s="131"/>
      <c r="J843" s="131"/>
      <c r="K843" s="131"/>
      <c r="L843" s="131"/>
      <c r="M843" s="131"/>
      <c r="N843" s="131"/>
      <c r="O843" s="131"/>
      <c r="P843" s="131"/>
      <c r="Q843" s="131"/>
      <c r="R843" s="131"/>
      <c r="S843" s="131"/>
      <c r="T843" s="131"/>
      <c r="U843" s="131"/>
      <c r="V843" s="131"/>
      <c r="W843" s="131"/>
      <c r="X843" s="131"/>
      <c r="Y843" s="131"/>
      <c r="Z843" s="131"/>
    </row>
    <row r="844" spans="1:26" ht="15.75" customHeight="1" x14ac:dyDescent="0.25">
      <c r="A844" s="131"/>
      <c r="B844" s="131"/>
      <c r="C844" s="131"/>
      <c r="D844" s="131"/>
      <c r="E844" s="131"/>
      <c r="F844" s="131"/>
      <c r="G844" s="131"/>
      <c r="H844" s="131"/>
      <c r="I844" s="131"/>
      <c r="J844" s="131"/>
      <c r="K844" s="131"/>
      <c r="L844" s="131"/>
      <c r="M844" s="131"/>
      <c r="N844" s="131"/>
      <c r="O844" s="131"/>
      <c r="P844" s="131"/>
      <c r="Q844" s="131"/>
      <c r="R844" s="131"/>
      <c r="S844" s="131"/>
      <c r="T844" s="131"/>
      <c r="U844" s="131"/>
      <c r="V844" s="131"/>
      <c r="W844" s="131"/>
      <c r="X844" s="131"/>
      <c r="Y844" s="131"/>
      <c r="Z844" s="131"/>
    </row>
    <row r="845" spans="1:26" ht="15.75" customHeight="1" x14ac:dyDescent="0.25">
      <c r="A845" s="131"/>
      <c r="B845" s="131"/>
      <c r="C845" s="131"/>
      <c r="D845" s="131"/>
      <c r="E845" s="131"/>
      <c r="F845" s="131"/>
      <c r="G845" s="131"/>
      <c r="H845" s="131"/>
      <c r="I845" s="131"/>
      <c r="J845" s="131"/>
      <c r="K845" s="131"/>
      <c r="L845" s="131"/>
      <c r="M845" s="131"/>
      <c r="N845" s="131"/>
      <c r="O845" s="131"/>
      <c r="P845" s="131"/>
      <c r="Q845" s="131"/>
      <c r="R845" s="131"/>
      <c r="S845" s="131"/>
      <c r="T845" s="131"/>
      <c r="U845" s="131"/>
      <c r="V845" s="131"/>
      <c r="W845" s="131"/>
      <c r="X845" s="131"/>
      <c r="Y845" s="131"/>
      <c r="Z845" s="131"/>
    </row>
    <row r="846" spans="1:26" ht="15.75" customHeight="1" x14ac:dyDescent="0.25">
      <c r="A846" s="131"/>
      <c r="B846" s="131"/>
      <c r="C846" s="131"/>
      <c r="D846" s="131"/>
      <c r="E846" s="131"/>
      <c r="F846" s="131"/>
      <c r="G846" s="131"/>
      <c r="H846" s="131"/>
      <c r="I846" s="131"/>
      <c r="J846" s="131"/>
      <c r="K846" s="131"/>
      <c r="L846" s="131"/>
      <c r="M846" s="131"/>
      <c r="N846" s="131"/>
      <c r="O846" s="131"/>
      <c r="P846" s="131"/>
      <c r="Q846" s="131"/>
      <c r="R846" s="131"/>
      <c r="S846" s="131"/>
      <c r="T846" s="131"/>
      <c r="U846" s="131"/>
      <c r="V846" s="131"/>
      <c r="W846" s="131"/>
      <c r="X846" s="131"/>
      <c r="Y846" s="131"/>
      <c r="Z846" s="131"/>
    </row>
    <row r="847" spans="1:26" ht="15.75" customHeight="1" x14ac:dyDescent="0.25">
      <c r="A847" s="131"/>
      <c r="B847" s="131"/>
      <c r="C847" s="131"/>
      <c r="D847" s="131"/>
      <c r="E847" s="131"/>
      <c r="F847" s="131"/>
      <c r="G847" s="131"/>
      <c r="H847" s="131"/>
      <c r="I847" s="131"/>
      <c r="J847" s="131"/>
      <c r="K847" s="131"/>
      <c r="L847" s="131"/>
      <c r="M847" s="131"/>
      <c r="N847" s="131"/>
      <c r="O847" s="131"/>
      <c r="P847" s="131"/>
      <c r="Q847" s="131"/>
      <c r="R847" s="131"/>
      <c r="S847" s="131"/>
      <c r="T847" s="131"/>
      <c r="U847" s="131"/>
      <c r="V847" s="131"/>
      <c r="W847" s="131"/>
      <c r="X847" s="131"/>
      <c r="Y847" s="131"/>
      <c r="Z847" s="131"/>
    </row>
    <row r="848" spans="1:26" ht="15.75" customHeight="1" x14ac:dyDescent="0.25">
      <c r="A848" s="131"/>
      <c r="B848" s="131"/>
      <c r="C848" s="131"/>
      <c r="D848" s="131"/>
      <c r="E848" s="131"/>
      <c r="F848" s="131"/>
      <c r="G848" s="131"/>
      <c r="H848" s="131"/>
      <c r="I848" s="131"/>
      <c r="J848" s="131"/>
      <c r="K848" s="131"/>
      <c r="L848" s="131"/>
      <c r="M848" s="131"/>
      <c r="N848" s="131"/>
      <c r="O848" s="131"/>
      <c r="P848" s="131"/>
      <c r="Q848" s="131"/>
      <c r="R848" s="131"/>
      <c r="S848" s="131"/>
      <c r="T848" s="131"/>
      <c r="U848" s="131"/>
      <c r="V848" s="131"/>
      <c r="W848" s="131"/>
      <c r="X848" s="131"/>
      <c r="Y848" s="131"/>
      <c r="Z848" s="131"/>
    </row>
    <row r="849" spans="1:26" ht="15.75" customHeight="1" x14ac:dyDescent="0.25">
      <c r="A849" s="131"/>
      <c r="B849" s="131"/>
      <c r="C849" s="131"/>
      <c r="D849" s="131"/>
      <c r="E849" s="131"/>
      <c r="F849" s="131"/>
      <c r="G849" s="131"/>
      <c r="H849" s="131"/>
      <c r="I849" s="131"/>
      <c r="J849" s="131"/>
      <c r="K849" s="131"/>
      <c r="L849" s="131"/>
      <c r="M849" s="131"/>
      <c r="N849" s="131"/>
      <c r="O849" s="131"/>
      <c r="P849" s="131"/>
      <c r="Q849" s="131"/>
      <c r="R849" s="131"/>
      <c r="S849" s="131"/>
      <c r="T849" s="131"/>
      <c r="U849" s="131"/>
      <c r="V849" s="131"/>
      <c r="W849" s="131"/>
      <c r="X849" s="131"/>
      <c r="Y849" s="131"/>
      <c r="Z849" s="131"/>
    </row>
    <row r="850" spans="1:26" ht="15.75" customHeight="1" x14ac:dyDescent="0.25">
      <c r="A850" s="131"/>
      <c r="B850" s="131"/>
      <c r="C850" s="131"/>
      <c r="D850" s="131"/>
      <c r="E850" s="131"/>
      <c r="F850" s="131"/>
      <c r="G850" s="131"/>
      <c r="H850" s="131"/>
      <c r="I850" s="131"/>
      <c r="J850" s="131"/>
      <c r="K850" s="131"/>
      <c r="L850" s="131"/>
      <c r="M850" s="131"/>
      <c r="N850" s="131"/>
      <c r="O850" s="131"/>
      <c r="P850" s="131"/>
      <c r="Q850" s="131"/>
      <c r="R850" s="131"/>
      <c r="S850" s="131"/>
      <c r="T850" s="131"/>
      <c r="U850" s="131"/>
      <c r="V850" s="131"/>
      <c r="W850" s="131"/>
      <c r="X850" s="131"/>
      <c r="Y850" s="131"/>
      <c r="Z850" s="131"/>
    </row>
    <row r="851" spans="1:26" ht="15.75" customHeight="1" x14ac:dyDescent="0.25">
      <c r="A851" s="131"/>
      <c r="B851" s="131"/>
      <c r="C851" s="131"/>
      <c r="D851" s="131"/>
      <c r="E851" s="131"/>
      <c r="F851" s="131"/>
      <c r="G851" s="131"/>
      <c r="H851" s="131"/>
      <c r="I851" s="131"/>
      <c r="J851" s="131"/>
      <c r="K851" s="131"/>
      <c r="L851" s="131"/>
      <c r="M851" s="131"/>
      <c r="N851" s="131"/>
      <c r="O851" s="131"/>
      <c r="P851" s="131"/>
      <c r="Q851" s="131"/>
      <c r="R851" s="131"/>
      <c r="S851" s="131"/>
      <c r="T851" s="131"/>
      <c r="U851" s="131"/>
      <c r="V851" s="131"/>
      <c r="W851" s="131"/>
      <c r="X851" s="131"/>
      <c r="Y851" s="131"/>
      <c r="Z851" s="131"/>
    </row>
    <row r="852" spans="1:26" ht="15.75" customHeight="1" x14ac:dyDescent="0.25">
      <c r="A852" s="131"/>
      <c r="B852" s="131"/>
      <c r="C852" s="131"/>
      <c r="D852" s="131"/>
      <c r="E852" s="131"/>
      <c r="F852" s="131"/>
      <c r="G852" s="131"/>
      <c r="H852" s="131"/>
      <c r="I852" s="131"/>
      <c r="J852" s="131"/>
      <c r="K852" s="131"/>
      <c r="L852" s="131"/>
      <c r="M852" s="131"/>
      <c r="N852" s="131"/>
      <c r="O852" s="131"/>
      <c r="P852" s="131"/>
      <c r="Q852" s="131"/>
      <c r="R852" s="131"/>
      <c r="S852" s="131"/>
      <c r="T852" s="131"/>
      <c r="U852" s="131"/>
      <c r="V852" s="131"/>
      <c r="W852" s="131"/>
      <c r="X852" s="131"/>
      <c r="Y852" s="131"/>
      <c r="Z852" s="131"/>
    </row>
    <row r="853" spans="1:26" ht="15.75" customHeight="1" x14ac:dyDescent="0.25">
      <c r="A853" s="131"/>
      <c r="B853" s="131"/>
      <c r="C853" s="131"/>
      <c r="D853" s="131"/>
      <c r="E853" s="131"/>
      <c r="F853" s="131"/>
      <c r="G853" s="131"/>
      <c r="H853" s="131"/>
      <c r="I853" s="131"/>
      <c r="J853" s="131"/>
      <c r="K853" s="131"/>
      <c r="L853" s="131"/>
      <c r="M853" s="131"/>
      <c r="N853" s="131"/>
      <c r="O853" s="131"/>
      <c r="P853" s="131"/>
      <c r="Q853" s="131"/>
      <c r="R853" s="131"/>
      <c r="S853" s="131"/>
      <c r="T853" s="131"/>
      <c r="U853" s="131"/>
      <c r="V853" s="131"/>
      <c r="W853" s="131"/>
      <c r="X853" s="131"/>
      <c r="Y853" s="131"/>
      <c r="Z853" s="131"/>
    </row>
    <row r="854" spans="1:26" ht="15.75" customHeight="1" x14ac:dyDescent="0.25">
      <c r="A854" s="131"/>
      <c r="B854" s="131"/>
      <c r="C854" s="131"/>
      <c r="D854" s="131"/>
      <c r="E854" s="131"/>
      <c r="F854" s="131"/>
      <c r="G854" s="131"/>
      <c r="H854" s="131"/>
      <c r="I854" s="131"/>
      <c r="J854" s="131"/>
      <c r="K854" s="131"/>
      <c r="L854" s="131"/>
      <c r="M854" s="131"/>
      <c r="N854" s="131"/>
      <c r="O854" s="131"/>
      <c r="P854" s="131"/>
      <c r="Q854" s="131"/>
      <c r="R854" s="131"/>
      <c r="S854" s="131"/>
      <c r="T854" s="131"/>
      <c r="U854" s="131"/>
      <c r="V854" s="131"/>
      <c r="W854" s="131"/>
      <c r="X854" s="131"/>
      <c r="Y854" s="131"/>
      <c r="Z854" s="131"/>
    </row>
    <row r="855" spans="1:26" ht="15.75" customHeight="1" x14ac:dyDescent="0.25">
      <c r="A855" s="131"/>
      <c r="B855" s="131"/>
      <c r="C855" s="131"/>
      <c r="D855" s="131"/>
      <c r="E855" s="131"/>
      <c r="F855" s="131"/>
      <c r="G855" s="131"/>
      <c r="H855" s="131"/>
      <c r="I855" s="131"/>
      <c r="J855" s="131"/>
      <c r="K855" s="131"/>
      <c r="L855" s="131"/>
      <c r="M855" s="131"/>
      <c r="N855" s="131"/>
      <c r="O855" s="131"/>
      <c r="P855" s="131"/>
      <c r="Q855" s="131"/>
      <c r="R855" s="131"/>
      <c r="S855" s="131"/>
      <c r="T855" s="131"/>
      <c r="U855" s="131"/>
      <c r="V855" s="131"/>
      <c r="W855" s="131"/>
      <c r="X855" s="131"/>
      <c r="Y855" s="131"/>
      <c r="Z855" s="131"/>
    </row>
    <row r="856" spans="1:26" ht="15.75" customHeight="1" x14ac:dyDescent="0.25">
      <c r="A856" s="131"/>
      <c r="B856" s="131"/>
      <c r="C856" s="131"/>
      <c r="D856" s="131"/>
      <c r="E856" s="131"/>
      <c r="F856" s="131"/>
      <c r="G856" s="131"/>
      <c r="H856" s="131"/>
      <c r="I856" s="131"/>
      <c r="J856" s="131"/>
      <c r="K856" s="131"/>
      <c r="L856" s="131"/>
      <c r="M856" s="131"/>
      <c r="N856" s="131"/>
      <c r="O856" s="131"/>
      <c r="P856" s="131"/>
      <c r="Q856" s="131"/>
      <c r="R856" s="131"/>
      <c r="S856" s="131"/>
      <c r="T856" s="131"/>
      <c r="U856" s="131"/>
      <c r="V856" s="131"/>
      <c r="W856" s="131"/>
      <c r="X856" s="131"/>
      <c r="Y856" s="131"/>
      <c r="Z856" s="131"/>
    </row>
    <row r="857" spans="1:26" ht="15.75" customHeight="1" x14ac:dyDescent="0.25">
      <c r="A857" s="131"/>
      <c r="B857" s="131"/>
      <c r="C857" s="131"/>
      <c r="D857" s="131"/>
      <c r="E857" s="131"/>
      <c r="F857" s="131"/>
      <c r="G857" s="131"/>
      <c r="H857" s="131"/>
      <c r="I857" s="131"/>
      <c r="J857" s="131"/>
      <c r="K857" s="131"/>
      <c r="L857" s="131"/>
      <c r="M857" s="131"/>
      <c r="N857" s="131"/>
      <c r="O857" s="131"/>
      <c r="P857" s="131"/>
      <c r="Q857" s="131"/>
      <c r="R857" s="131"/>
      <c r="S857" s="131"/>
      <c r="T857" s="131"/>
      <c r="U857" s="131"/>
      <c r="V857" s="131"/>
      <c r="W857" s="131"/>
      <c r="X857" s="131"/>
      <c r="Y857" s="131"/>
      <c r="Z857" s="131"/>
    </row>
    <row r="858" spans="1:26" ht="15.75" customHeight="1" x14ac:dyDescent="0.25">
      <c r="A858" s="131"/>
      <c r="B858" s="131"/>
      <c r="C858" s="131"/>
      <c r="D858" s="131"/>
      <c r="E858" s="131"/>
      <c r="F858" s="131"/>
      <c r="G858" s="131"/>
      <c r="H858" s="131"/>
      <c r="I858" s="131"/>
      <c r="J858" s="131"/>
      <c r="K858" s="131"/>
      <c r="L858" s="131"/>
      <c r="M858" s="131"/>
      <c r="N858" s="131"/>
      <c r="O858" s="131"/>
      <c r="P858" s="131"/>
      <c r="Q858" s="131"/>
      <c r="R858" s="131"/>
      <c r="S858" s="131"/>
      <c r="T858" s="131"/>
      <c r="U858" s="131"/>
      <c r="V858" s="131"/>
      <c r="W858" s="131"/>
      <c r="X858" s="131"/>
      <c r="Y858" s="131"/>
      <c r="Z858" s="131"/>
    </row>
    <row r="859" spans="1:26" ht="15.75" customHeight="1" x14ac:dyDescent="0.25">
      <c r="A859" s="131"/>
      <c r="B859" s="131"/>
      <c r="C859" s="131"/>
      <c r="D859" s="131"/>
      <c r="E859" s="131"/>
      <c r="F859" s="131"/>
      <c r="G859" s="131"/>
      <c r="H859" s="131"/>
      <c r="I859" s="131"/>
      <c r="J859" s="131"/>
      <c r="K859" s="131"/>
      <c r="L859" s="131"/>
      <c r="M859" s="131"/>
      <c r="N859" s="131"/>
      <c r="O859" s="131"/>
      <c r="P859" s="131"/>
      <c r="Q859" s="131"/>
      <c r="R859" s="131"/>
      <c r="S859" s="131"/>
      <c r="T859" s="131"/>
      <c r="U859" s="131"/>
      <c r="V859" s="131"/>
      <c r="W859" s="131"/>
      <c r="X859" s="131"/>
      <c r="Y859" s="131"/>
      <c r="Z859" s="131"/>
    </row>
    <row r="860" spans="1:26" ht="15.75" customHeight="1" x14ac:dyDescent="0.25">
      <c r="A860" s="131"/>
      <c r="B860" s="131"/>
      <c r="C860" s="131"/>
      <c r="D860" s="131"/>
      <c r="E860" s="131"/>
      <c r="F860" s="131"/>
      <c r="G860" s="131"/>
      <c r="H860" s="131"/>
      <c r="I860" s="131"/>
      <c r="J860" s="131"/>
      <c r="K860" s="131"/>
      <c r="L860" s="131"/>
      <c r="M860" s="131"/>
      <c r="N860" s="131"/>
      <c r="O860" s="131"/>
      <c r="P860" s="131"/>
      <c r="Q860" s="131"/>
      <c r="R860" s="131"/>
      <c r="S860" s="131"/>
      <c r="T860" s="131"/>
      <c r="U860" s="131"/>
      <c r="V860" s="131"/>
      <c r="W860" s="131"/>
      <c r="X860" s="131"/>
      <c r="Y860" s="131"/>
      <c r="Z860" s="131"/>
    </row>
    <row r="861" spans="1:26" ht="15.75" customHeight="1" x14ac:dyDescent="0.25">
      <c r="A861" s="131"/>
      <c r="B861" s="131"/>
      <c r="C861" s="131"/>
      <c r="D861" s="131"/>
      <c r="E861" s="131"/>
      <c r="F861" s="131"/>
      <c r="G861" s="131"/>
      <c r="H861" s="131"/>
      <c r="I861" s="131"/>
      <c r="J861" s="131"/>
      <c r="K861" s="131"/>
      <c r="L861" s="131"/>
      <c r="M861" s="131"/>
      <c r="N861" s="131"/>
      <c r="O861" s="131"/>
      <c r="P861" s="131"/>
      <c r="Q861" s="131"/>
      <c r="R861" s="131"/>
      <c r="S861" s="131"/>
      <c r="T861" s="131"/>
      <c r="U861" s="131"/>
      <c r="V861" s="131"/>
      <c r="W861" s="131"/>
      <c r="X861" s="131"/>
      <c r="Y861" s="131"/>
      <c r="Z861" s="131"/>
    </row>
    <row r="862" spans="1:26" ht="15.75" customHeight="1" x14ac:dyDescent="0.25">
      <c r="A862" s="131"/>
      <c r="B862" s="131"/>
      <c r="C862" s="131"/>
      <c r="D862" s="131"/>
      <c r="E862" s="131"/>
      <c r="F862" s="131"/>
      <c r="G862" s="131"/>
      <c r="H862" s="131"/>
      <c r="I862" s="131"/>
      <c r="J862" s="131"/>
      <c r="K862" s="131"/>
      <c r="L862" s="131"/>
      <c r="M862" s="131"/>
      <c r="N862" s="131"/>
      <c r="O862" s="131"/>
      <c r="P862" s="131"/>
      <c r="Q862" s="131"/>
      <c r="R862" s="131"/>
      <c r="S862" s="131"/>
      <c r="T862" s="131"/>
      <c r="U862" s="131"/>
      <c r="V862" s="131"/>
      <c r="W862" s="131"/>
      <c r="X862" s="131"/>
      <c r="Y862" s="131"/>
      <c r="Z862" s="131"/>
    </row>
    <row r="863" spans="1:26" ht="15.75" customHeight="1" x14ac:dyDescent="0.25">
      <c r="A863" s="131"/>
      <c r="B863" s="131"/>
      <c r="C863" s="131"/>
      <c r="D863" s="131"/>
      <c r="E863" s="131"/>
      <c r="F863" s="131"/>
      <c r="G863" s="131"/>
      <c r="H863" s="131"/>
      <c r="I863" s="131"/>
      <c r="J863" s="131"/>
      <c r="K863" s="131"/>
      <c r="L863" s="131"/>
      <c r="M863" s="131"/>
      <c r="N863" s="131"/>
      <c r="O863" s="131"/>
      <c r="P863" s="131"/>
      <c r="Q863" s="131"/>
      <c r="R863" s="131"/>
      <c r="S863" s="131"/>
      <c r="T863" s="131"/>
      <c r="U863" s="131"/>
      <c r="V863" s="131"/>
      <c r="W863" s="131"/>
      <c r="X863" s="131"/>
      <c r="Y863" s="131"/>
      <c r="Z863" s="131"/>
    </row>
    <row r="864" spans="1:26" ht="15.75" customHeight="1" x14ac:dyDescent="0.25">
      <c r="A864" s="131"/>
      <c r="B864" s="131"/>
      <c r="C864" s="131"/>
      <c r="D864" s="131"/>
      <c r="E864" s="131"/>
      <c r="F864" s="131"/>
      <c r="G864" s="131"/>
      <c r="H864" s="131"/>
      <c r="I864" s="131"/>
      <c r="J864" s="131"/>
      <c r="K864" s="131"/>
      <c r="L864" s="131"/>
      <c r="M864" s="131"/>
      <c r="N864" s="131"/>
      <c r="O864" s="131"/>
      <c r="P864" s="131"/>
      <c r="Q864" s="131"/>
      <c r="R864" s="131"/>
      <c r="S864" s="131"/>
      <c r="T864" s="131"/>
      <c r="U864" s="131"/>
      <c r="V864" s="131"/>
      <c r="W864" s="131"/>
      <c r="X864" s="131"/>
      <c r="Y864" s="131"/>
      <c r="Z864" s="131"/>
    </row>
    <row r="865" spans="1:26" ht="15.75" customHeight="1" x14ac:dyDescent="0.25">
      <c r="A865" s="131"/>
      <c r="B865" s="131"/>
      <c r="C865" s="131"/>
      <c r="D865" s="131"/>
      <c r="E865" s="131"/>
      <c r="F865" s="131"/>
      <c r="G865" s="131"/>
      <c r="H865" s="131"/>
      <c r="I865" s="131"/>
      <c r="J865" s="131"/>
      <c r="K865" s="131"/>
      <c r="L865" s="131"/>
      <c r="M865" s="131"/>
      <c r="N865" s="131"/>
      <c r="O865" s="131"/>
      <c r="P865" s="131"/>
      <c r="Q865" s="131"/>
      <c r="R865" s="131"/>
      <c r="S865" s="131"/>
      <c r="T865" s="131"/>
      <c r="U865" s="131"/>
      <c r="V865" s="131"/>
      <c r="W865" s="131"/>
      <c r="X865" s="131"/>
      <c r="Y865" s="131"/>
      <c r="Z865" s="131"/>
    </row>
    <row r="866" spans="1:26" ht="15.75" customHeight="1" x14ac:dyDescent="0.25">
      <c r="A866" s="131"/>
      <c r="B866" s="131"/>
      <c r="C866" s="131"/>
      <c r="D866" s="131"/>
      <c r="E866" s="131"/>
      <c r="F866" s="131"/>
      <c r="G866" s="131"/>
      <c r="H866" s="131"/>
      <c r="I866" s="131"/>
      <c r="J866" s="131"/>
      <c r="K866" s="131"/>
      <c r="L866" s="131"/>
      <c r="M866" s="131"/>
      <c r="N866" s="131"/>
      <c r="O866" s="131"/>
      <c r="P866" s="131"/>
      <c r="Q866" s="131"/>
      <c r="R866" s="131"/>
      <c r="S866" s="131"/>
      <c r="T866" s="131"/>
      <c r="U866" s="131"/>
      <c r="V866" s="131"/>
      <c r="W866" s="131"/>
      <c r="X866" s="131"/>
      <c r="Y866" s="131"/>
      <c r="Z866" s="131"/>
    </row>
    <row r="867" spans="1:26" ht="15.75" customHeight="1" x14ac:dyDescent="0.25">
      <c r="A867" s="131"/>
      <c r="B867" s="131"/>
      <c r="C867" s="131"/>
      <c r="D867" s="131"/>
      <c r="E867" s="131"/>
      <c r="F867" s="131"/>
      <c r="G867" s="131"/>
      <c r="H867" s="131"/>
      <c r="I867" s="131"/>
      <c r="J867" s="131"/>
      <c r="K867" s="131"/>
      <c r="L867" s="131"/>
      <c r="M867" s="131"/>
      <c r="N867" s="131"/>
      <c r="O867" s="131"/>
      <c r="P867" s="131"/>
      <c r="Q867" s="131"/>
      <c r="R867" s="131"/>
      <c r="S867" s="131"/>
      <c r="T867" s="131"/>
      <c r="U867" s="131"/>
      <c r="V867" s="131"/>
      <c r="W867" s="131"/>
      <c r="X867" s="131"/>
      <c r="Y867" s="131"/>
      <c r="Z867" s="131"/>
    </row>
    <row r="868" spans="1:26" ht="15.75" customHeight="1" x14ac:dyDescent="0.25">
      <c r="A868" s="131"/>
      <c r="B868" s="131"/>
      <c r="C868" s="131"/>
      <c r="D868" s="131"/>
      <c r="E868" s="131"/>
      <c r="F868" s="131"/>
      <c r="G868" s="131"/>
      <c r="H868" s="131"/>
      <c r="I868" s="131"/>
      <c r="J868" s="131"/>
      <c r="K868" s="131"/>
      <c r="L868" s="131"/>
      <c r="M868" s="131"/>
      <c r="N868" s="131"/>
      <c r="O868" s="131"/>
      <c r="P868" s="131"/>
      <c r="Q868" s="131"/>
      <c r="R868" s="131"/>
      <c r="S868" s="131"/>
      <c r="T868" s="131"/>
      <c r="U868" s="131"/>
      <c r="V868" s="131"/>
      <c r="W868" s="131"/>
      <c r="X868" s="131"/>
      <c r="Y868" s="131"/>
      <c r="Z868" s="131"/>
    </row>
    <row r="869" spans="1:26" ht="15.75" customHeight="1" x14ac:dyDescent="0.25">
      <c r="A869" s="131"/>
      <c r="B869" s="131"/>
      <c r="C869" s="131"/>
      <c r="D869" s="131"/>
      <c r="E869" s="131"/>
      <c r="F869" s="131"/>
      <c r="G869" s="131"/>
      <c r="H869" s="131"/>
      <c r="I869" s="131"/>
      <c r="J869" s="131"/>
      <c r="K869" s="131"/>
      <c r="L869" s="131"/>
      <c r="M869" s="131"/>
      <c r="N869" s="131"/>
      <c r="O869" s="131"/>
      <c r="P869" s="131"/>
      <c r="Q869" s="131"/>
      <c r="R869" s="131"/>
      <c r="S869" s="131"/>
      <c r="T869" s="131"/>
      <c r="U869" s="131"/>
      <c r="V869" s="131"/>
      <c r="W869" s="131"/>
      <c r="X869" s="131"/>
      <c r="Y869" s="131"/>
      <c r="Z869" s="131"/>
    </row>
    <row r="870" spans="1:26" ht="15.75" customHeight="1" x14ac:dyDescent="0.25">
      <c r="A870" s="131"/>
      <c r="B870" s="131"/>
      <c r="C870" s="131"/>
      <c r="D870" s="131"/>
      <c r="E870" s="131"/>
      <c r="F870" s="131"/>
      <c r="G870" s="131"/>
      <c r="H870" s="131"/>
      <c r="I870" s="131"/>
      <c r="J870" s="131"/>
      <c r="K870" s="131"/>
      <c r="L870" s="131"/>
      <c r="M870" s="131"/>
      <c r="N870" s="131"/>
      <c r="O870" s="131"/>
      <c r="P870" s="131"/>
      <c r="Q870" s="131"/>
      <c r="R870" s="131"/>
      <c r="S870" s="131"/>
      <c r="T870" s="131"/>
      <c r="U870" s="131"/>
      <c r="V870" s="131"/>
      <c r="W870" s="131"/>
      <c r="X870" s="131"/>
      <c r="Y870" s="131"/>
      <c r="Z870" s="131"/>
    </row>
    <row r="871" spans="1:26" ht="15.75" customHeight="1" x14ac:dyDescent="0.25">
      <c r="A871" s="131"/>
      <c r="B871" s="131"/>
      <c r="C871" s="131"/>
      <c r="D871" s="131"/>
      <c r="E871" s="131"/>
      <c r="F871" s="131"/>
      <c r="G871" s="131"/>
      <c r="H871" s="131"/>
      <c r="I871" s="131"/>
      <c r="J871" s="131"/>
      <c r="K871" s="131"/>
      <c r="L871" s="131"/>
      <c r="M871" s="131"/>
      <c r="N871" s="131"/>
      <c r="O871" s="131"/>
      <c r="P871" s="131"/>
      <c r="Q871" s="131"/>
      <c r="R871" s="131"/>
      <c r="S871" s="131"/>
      <c r="T871" s="131"/>
      <c r="U871" s="131"/>
      <c r="V871" s="131"/>
      <c r="W871" s="131"/>
      <c r="X871" s="131"/>
      <c r="Y871" s="131"/>
      <c r="Z871" s="131"/>
    </row>
    <row r="872" spans="1:26" ht="15.75" customHeight="1" x14ac:dyDescent="0.25">
      <c r="A872" s="131"/>
      <c r="B872" s="131"/>
      <c r="C872" s="131"/>
      <c r="D872" s="131"/>
      <c r="E872" s="131"/>
      <c r="F872" s="131"/>
      <c r="G872" s="131"/>
      <c r="H872" s="131"/>
      <c r="I872" s="131"/>
      <c r="J872" s="131"/>
      <c r="K872" s="131"/>
      <c r="L872" s="131"/>
      <c r="M872" s="131"/>
      <c r="N872" s="131"/>
      <c r="O872" s="131"/>
      <c r="P872" s="131"/>
      <c r="Q872" s="131"/>
      <c r="R872" s="131"/>
      <c r="S872" s="131"/>
      <c r="T872" s="131"/>
      <c r="U872" s="131"/>
      <c r="V872" s="131"/>
      <c r="W872" s="131"/>
      <c r="X872" s="131"/>
      <c r="Y872" s="131"/>
      <c r="Z872" s="131"/>
    </row>
    <row r="873" spans="1:26" ht="15.75" customHeight="1" x14ac:dyDescent="0.25">
      <c r="A873" s="131"/>
      <c r="B873" s="131"/>
      <c r="C873" s="131"/>
      <c r="D873" s="131"/>
      <c r="E873" s="131"/>
      <c r="F873" s="131"/>
      <c r="G873" s="131"/>
      <c r="H873" s="131"/>
      <c r="I873" s="131"/>
      <c r="J873" s="131"/>
      <c r="K873" s="131"/>
      <c r="L873" s="131"/>
      <c r="M873" s="131"/>
      <c r="N873" s="131"/>
      <c r="O873" s="131"/>
      <c r="P873" s="131"/>
      <c r="Q873" s="131"/>
      <c r="R873" s="131"/>
      <c r="S873" s="131"/>
      <c r="T873" s="131"/>
      <c r="U873" s="131"/>
      <c r="V873" s="131"/>
      <c r="W873" s="131"/>
      <c r="X873" s="131"/>
      <c r="Y873" s="131"/>
      <c r="Z873" s="131"/>
    </row>
    <row r="874" spans="1:26" ht="15.75" customHeight="1" x14ac:dyDescent="0.25">
      <c r="A874" s="131"/>
      <c r="B874" s="131"/>
      <c r="C874" s="131"/>
      <c r="D874" s="131"/>
      <c r="E874" s="131"/>
      <c r="F874" s="131"/>
      <c r="G874" s="131"/>
      <c r="H874" s="131"/>
      <c r="I874" s="131"/>
      <c r="J874" s="131"/>
      <c r="K874" s="131"/>
      <c r="L874" s="131"/>
      <c r="M874" s="131"/>
      <c r="N874" s="131"/>
      <c r="O874" s="131"/>
      <c r="P874" s="131"/>
      <c r="Q874" s="131"/>
      <c r="R874" s="131"/>
      <c r="S874" s="131"/>
      <c r="T874" s="131"/>
      <c r="U874" s="131"/>
      <c r="V874" s="131"/>
      <c r="W874" s="131"/>
      <c r="X874" s="131"/>
      <c r="Y874" s="131"/>
      <c r="Z874" s="131"/>
    </row>
    <row r="875" spans="1:26" ht="15.75" customHeight="1" x14ac:dyDescent="0.25">
      <c r="A875" s="131"/>
      <c r="B875" s="131"/>
      <c r="C875" s="131"/>
      <c r="D875" s="131"/>
      <c r="E875" s="131"/>
      <c r="F875" s="131"/>
      <c r="G875" s="131"/>
      <c r="H875" s="131"/>
      <c r="I875" s="131"/>
      <c r="J875" s="131"/>
      <c r="K875" s="131"/>
      <c r="L875" s="131"/>
      <c r="M875" s="131"/>
      <c r="N875" s="131"/>
      <c r="O875" s="131"/>
      <c r="P875" s="131"/>
      <c r="Q875" s="131"/>
      <c r="R875" s="131"/>
      <c r="S875" s="131"/>
      <c r="T875" s="131"/>
      <c r="U875" s="131"/>
      <c r="V875" s="131"/>
      <c r="W875" s="131"/>
      <c r="X875" s="131"/>
      <c r="Y875" s="131"/>
      <c r="Z875" s="131"/>
    </row>
    <row r="876" spans="1:26" ht="15.75" customHeight="1" x14ac:dyDescent="0.25">
      <c r="A876" s="131"/>
      <c r="B876" s="131"/>
      <c r="C876" s="131"/>
      <c r="D876" s="131"/>
      <c r="E876" s="131"/>
      <c r="F876" s="131"/>
      <c r="G876" s="131"/>
      <c r="H876" s="131"/>
      <c r="I876" s="131"/>
      <c r="J876" s="131"/>
      <c r="K876" s="131"/>
      <c r="L876" s="131"/>
      <c r="M876" s="131"/>
      <c r="N876" s="131"/>
      <c r="O876" s="131"/>
      <c r="P876" s="131"/>
      <c r="Q876" s="131"/>
      <c r="R876" s="131"/>
      <c r="S876" s="131"/>
      <c r="T876" s="131"/>
      <c r="U876" s="131"/>
      <c r="V876" s="131"/>
      <c r="W876" s="131"/>
      <c r="X876" s="131"/>
      <c r="Y876" s="131"/>
      <c r="Z876" s="131"/>
    </row>
    <row r="877" spans="1:26" ht="15.75" customHeight="1" x14ac:dyDescent="0.25">
      <c r="A877" s="131"/>
      <c r="B877" s="131"/>
      <c r="C877" s="131"/>
      <c r="D877" s="131"/>
      <c r="E877" s="131"/>
      <c r="F877" s="131"/>
      <c r="G877" s="131"/>
      <c r="H877" s="131"/>
      <c r="I877" s="131"/>
      <c r="J877" s="131"/>
      <c r="K877" s="131"/>
      <c r="L877" s="131"/>
      <c r="M877" s="131"/>
      <c r="N877" s="131"/>
      <c r="O877" s="131"/>
      <c r="P877" s="131"/>
      <c r="Q877" s="131"/>
      <c r="R877" s="131"/>
      <c r="S877" s="131"/>
      <c r="T877" s="131"/>
      <c r="U877" s="131"/>
      <c r="V877" s="131"/>
      <c r="W877" s="131"/>
      <c r="X877" s="131"/>
      <c r="Y877" s="131"/>
      <c r="Z877" s="131"/>
    </row>
    <row r="878" spans="1:26" ht="15.75" customHeight="1" x14ac:dyDescent="0.25">
      <c r="A878" s="131"/>
      <c r="B878" s="131"/>
      <c r="C878" s="131"/>
      <c r="D878" s="131"/>
      <c r="E878" s="131"/>
      <c r="F878" s="131"/>
      <c r="G878" s="131"/>
      <c r="H878" s="131"/>
      <c r="I878" s="131"/>
      <c r="J878" s="131"/>
      <c r="K878" s="131"/>
      <c r="L878" s="131"/>
      <c r="M878" s="131"/>
      <c r="N878" s="131"/>
      <c r="O878" s="131"/>
      <c r="P878" s="131"/>
      <c r="Q878" s="131"/>
      <c r="R878" s="131"/>
      <c r="S878" s="131"/>
      <c r="T878" s="131"/>
      <c r="U878" s="131"/>
      <c r="V878" s="131"/>
      <c r="W878" s="131"/>
      <c r="X878" s="131"/>
      <c r="Y878" s="131"/>
      <c r="Z878" s="131"/>
    </row>
    <row r="879" spans="1:26" ht="15.75" customHeight="1" x14ac:dyDescent="0.25">
      <c r="A879" s="131"/>
      <c r="B879" s="131"/>
      <c r="C879" s="131"/>
      <c r="D879" s="131"/>
      <c r="E879" s="131"/>
      <c r="F879" s="131"/>
      <c r="G879" s="131"/>
      <c r="H879" s="131"/>
      <c r="I879" s="131"/>
      <c r="J879" s="131"/>
      <c r="K879" s="131"/>
      <c r="L879" s="131"/>
      <c r="M879" s="131"/>
      <c r="N879" s="131"/>
      <c r="O879" s="131"/>
      <c r="P879" s="131"/>
      <c r="Q879" s="131"/>
      <c r="R879" s="131"/>
      <c r="S879" s="131"/>
      <c r="T879" s="131"/>
      <c r="U879" s="131"/>
      <c r="V879" s="131"/>
      <c r="W879" s="131"/>
      <c r="X879" s="131"/>
      <c r="Y879" s="131"/>
      <c r="Z879" s="131"/>
    </row>
    <row r="880" spans="1:26" ht="15.75" customHeight="1" x14ac:dyDescent="0.25">
      <c r="A880" s="131"/>
      <c r="B880" s="131"/>
      <c r="C880" s="131"/>
      <c r="D880" s="131"/>
      <c r="E880" s="131"/>
      <c r="F880" s="131"/>
      <c r="G880" s="131"/>
      <c r="H880" s="131"/>
      <c r="I880" s="131"/>
      <c r="J880" s="131"/>
      <c r="K880" s="131"/>
      <c r="L880" s="131"/>
      <c r="M880" s="131"/>
      <c r="N880" s="131"/>
      <c r="O880" s="131"/>
      <c r="P880" s="131"/>
      <c r="Q880" s="131"/>
      <c r="R880" s="131"/>
      <c r="S880" s="131"/>
      <c r="T880" s="131"/>
      <c r="U880" s="131"/>
      <c r="V880" s="131"/>
      <c r="W880" s="131"/>
      <c r="X880" s="131"/>
      <c r="Y880" s="131"/>
      <c r="Z880" s="131"/>
    </row>
    <row r="881" spans="1:26" ht="15.75" customHeight="1" x14ac:dyDescent="0.25">
      <c r="A881" s="131"/>
      <c r="B881" s="131"/>
      <c r="C881" s="131"/>
      <c r="D881" s="131"/>
      <c r="E881" s="131"/>
      <c r="F881" s="131"/>
      <c r="G881" s="131"/>
      <c r="H881" s="131"/>
      <c r="I881" s="131"/>
      <c r="J881" s="131"/>
      <c r="K881" s="131"/>
      <c r="L881" s="131"/>
      <c r="M881" s="131"/>
      <c r="N881" s="131"/>
      <c r="O881" s="131"/>
      <c r="P881" s="131"/>
      <c r="Q881" s="131"/>
      <c r="R881" s="131"/>
      <c r="S881" s="131"/>
      <c r="T881" s="131"/>
      <c r="U881" s="131"/>
      <c r="V881" s="131"/>
      <c r="W881" s="131"/>
      <c r="X881" s="131"/>
      <c r="Y881" s="131"/>
      <c r="Z881" s="131"/>
    </row>
    <row r="882" spans="1:26" ht="15.75" customHeight="1" x14ac:dyDescent="0.25">
      <c r="A882" s="131"/>
      <c r="B882" s="131"/>
      <c r="C882" s="131"/>
      <c r="D882" s="131"/>
      <c r="E882" s="131"/>
      <c r="F882" s="131"/>
      <c r="G882" s="131"/>
      <c r="H882" s="131"/>
      <c r="I882" s="131"/>
      <c r="J882" s="131"/>
      <c r="K882" s="131"/>
      <c r="L882" s="131"/>
      <c r="M882" s="131"/>
      <c r="N882" s="131"/>
      <c r="O882" s="131"/>
      <c r="P882" s="131"/>
      <c r="Q882" s="131"/>
      <c r="R882" s="131"/>
      <c r="S882" s="131"/>
      <c r="T882" s="131"/>
      <c r="U882" s="131"/>
      <c r="V882" s="131"/>
      <c r="W882" s="131"/>
      <c r="X882" s="131"/>
      <c r="Y882" s="131"/>
      <c r="Z882" s="131"/>
    </row>
    <row r="883" spans="1:26" ht="15.75" customHeight="1" x14ac:dyDescent="0.25">
      <c r="A883" s="131"/>
      <c r="B883" s="131"/>
      <c r="C883" s="131"/>
      <c r="D883" s="131"/>
      <c r="E883" s="131"/>
      <c r="F883" s="131"/>
      <c r="G883" s="131"/>
      <c r="H883" s="131"/>
      <c r="I883" s="131"/>
      <c r="J883" s="131"/>
      <c r="K883" s="131"/>
      <c r="L883" s="131"/>
      <c r="M883" s="131"/>
      <c r="N883" s="131"/>
      <c r="O883" s="131"/>
      <c r="P883" s="131"/>
      <c r="Q883" s="131"/>
      <c r="R883" s="131"/>
      <c r="S883" s="131"/>
      <c r="T883" s="131"/>
      <c r="U883" s="131"/>
      <c r="V883" s="131"/>
      <c r="W883" s="131"/>
      <c r="X883" s="131"/>
      <c r="Y883" s="131"/>
      <c r="Z883" s="131"/>
    </row>
    <row r="884" spans="1:26" ht="15.75" customHeight="1" x14ac:dyDescent="0.25">
      <c r="A884" s="131"/>
      <c r="B884" s="131"/>
      <c r="C884" s="131"/>
      <c r="D884" s="131"/>
      <c r="E884" s="131"/>
      <c r="F884" s="131"/>
      <c r="G884" s="131"/>
      <c r="H884" s="131"/>
      <c r="I884" s="131"/>
      <c r="J884" s="131"/>
      <c r="K884" s="131"/>
      <c r="L884" s="131"/>
      <c r="M884" s="131"/>
      <c r="N884" s="131"/>
      <c r="O884" s="131"/>
      <c r="P884" s="131"/>
      <c r="Q884" s="131"/>
      <c r="R884" s="131"/>
      <c r="S884" s="131"/>
      <c r="T884" s="131"/>
      <c r="U884" s="131"/>
      <c r="V884" s="131"/>
      <c r="W884" s="131"/>
      <c r="X884" s="131"/>
      <c r="Y884" s="131"/>
      <c r="Z884" s="131"/>
    </row>
    <row r="885" spans="1:26" ht="15.75" customHeight="1" x14ac:dyDescent="0.25">
      <c r="A885" s="131"/>
      <c r="B885" s="131"/>
      <c r="C885" s="131"/>
      <c r="D885" s="131"/>
      <c r="E885" s="131"/>
      <c r="F885" s="131"/>
      <c r="G885" s="131"/>
      <c r="H885" s="131"/>
      <c r="I885" s="131"/>
      <c r="J885" s="131"/>
      <c r="K885" s="131"/>
      <c r="L885" s="131"/>
      <c r="M885" s="131"/>
      <c r="N885" s="131"/>
      <c r="O885" s="131"/>
      <c r="P885" s="131"/>
      <c r="Q885" s="131"/>
      <c r="R885" s="131"/>
      <c r="S885" s="131"/>
      <c r="T885" s="131"/>
      <c r="U885" s="131"/>
      <c r="V885" s="131"/>
      <c r="W885" s="131"/>
      <c r="X885" s="131"/>
      <c r="Y885" s="131"/>
      <c r="Z885" s="131"/>
    </row>
    <row r="886" spans="1:26" ht="15.75" customHeight="1" x14ac:dyDescent="0.25">
      <c r="A886" s="131"/>
      <c r="B886" s="131"/>
      <c r="C886" s="131"/>
      <c r="D886" s="131"/>
      <c r="E886" s="131"/>
      <c r="F886" s="131"/>
      <c r="G886" s="131"/>
      <c r="H886" s="131"/>
      <c r="I886" s="131"/>
      <c r="J886" s="131"/>
      <c r="K886" s="131"/>
      <c r="L886" s="131"/>
      <c r="M886" s="131"/>
      <c r="N886" s="131"/>
      <c r="O886" s="131"/>
      <c r="P886" s="131"/>
      <c r="Q886" s="131"/>
      <c r="R886" s="131"/>
      <c r="S886" s="131"/>
      <c r="T886" s="131"/>
      <c r="U886" s="131"/>
      <c r="V886" s="131"/>
      <c r="W886" s="131"/>
      <c r="X886" s="131"/>
      <c r="Y886" s="131"/>
      <c r="Z886" s="131"/>
    </row>
    <row r="887" spans="1:26" ht="15.75" customHeight="1" x14ac:dyDescent="0.25">
      <c r="A887" s="131"/>
      <c r="B887" s="131"/>
      <c r="C887" s="131"/>
      <c r="D887" s="131"/>
      <c r="E887" s="131"/>
      <c r="F887" s="131"/>
      <c r="G887" s="131"/>
      <c r="H887" s="131"/>
      <c r="I887" s="131"/>
      <c r="J887" s="131"/>
      <c r="K887" s="131"/>
      <c r="L887" s="131"/>
      <c r="M887" s="131"/>
      <c r="N887" s="131"/>
      <c r="O887" s="131"/>
      <c r="P887" s="131"/>
      <c r="Q887" s="131"/>
      <c r="R887" s="131"/>
      <c r="S887" s="131"/>
      <c r="T887" s="131"/>
      <c r="U887" s="131"/>
      <c r="V887" s="131"/>
      <c r="W887" s="131"/>
      <c r="X887" s="131"/>
      <c r="Y887" s="131"/>
      <c r="Z887" s="131"/>
    </row>
    <row r="888" spans="1:26" ht="15.75" customHeight="1" x14ac:dyDescent="0.25">
      <c r="A888" s="131"/>
      <c r="B888" s="131"/>
      <c r="C888" s="131"/>
      <c r="D888" s="131"/>
      <c r="E888" s="131"/>
      <c r="F888" s="131"/>
      <c r="G888" s="131"/>
      <c r="H888" s="131"/>
      <c r="I888" s="131"/>
      <c r="J888" s="131"/>
      <c r="K888" s="131"/>
      <c r="L888" s="131"/>
      <c r="M888" s="131"/>
      <c r="N888" s="131"/>
      <c r="O888" s="131"/>
      <c r="P888" s="131"/>
      <c r="Q888" s="131"/>
      <c r="R888" s="131"/>
      <c r="S888" s="131"/>
      <c r="T888" s="131"/>
      <c r="U888" s="131"/>
      <c r="V888" s="131"/>
      <c r="W888" s="131"/>
      <c r="X888" s="131"/>
      <c r="Y888" s="131"/>
      <c r="Z888" s="131"/>
    </row>
    <row r="889" spans="1:26" ht="15.75" customHeight="1" x14ac:dyDescent="0.25">
      <c r="A889" s="131"/>
      <c r="B889" s="131"/>
      <c r="C889" s="131"/>
      <c r="D889" s="131"/>
      <c r="E889" s="131"/>
      <c r="F889" s="131"/>
      <c r="G889" s="131"/>
      <c r="H889" s="131"/>
      <c r="I889" s="131"/>
      <c r="J889" s="131"/>
      <c r="K889" s="131"/>
      <c r="L889" s="131"/>
      <c r="M889" s="131"/>
      <c r="N889" s="131"/>
      <c r="O889" s="131"/>
      <c r="P889" s="131"/>
      <c r="Q889" s="131"/>
      <c r="R889" s="131"/>
      <c r="S889" s="131"/>
      <c r="T889" s="131"/>
      <c r="U889" s="131"/>
      <c r="V889" s="131"/>
      <c r="W889" s="131"/>
      <c r="X889" s="131"/>
      <c r="Y889" s="131"/>
      <c r="Z889" s="131"/>
    </row>
    <row r="890" spans="1:26" ht="15.75" customHeight="1" x14ac:dyDescent="0.25">
      <c r="A890" s="131"/>
      <c r="B890" s="131"/>
      <c r="C890" s="131"/>
      <c r="D890" s="131"/>
      <c r="E890" s="131"/>
      <c r="F890" s="131"/>
      <c r="G890" s="131"/>
      <c r="H890" s="131"/>
      <c r="I890" s="131"/>
      <c r="J890" s="131"/>
      <c r="K890" s="131"/>
      <c r="L890" s="131"/>
      <c r="M890" s="131"/>
      <c r="N890" s="131"/>
      <c r="O890" s="131"/>
      <c r="P890" s="131"/>
      <c r="Q890" s="131"/>
      <c r="R890" s="131"/>
      <c r="S890" s="131"/>
      <c r="T890" s="131"/>
      <c r="U890" s="131"/>
      <c r="V890" s="131"/>
      <c r="W890" s="131"/>
      <c r="X890" s="131"/>
      <c r="Y890" s="131"/>
      <c r="Z890" s="131"/>
    </row>
    <row r="891" spans="1:26" ht="15.75" customHeight="1" x14ac:dyDescent="0.25">
      <c r="A891" s="131"/>
      <c r="B891" s="131"/>
      <c r="C891" s="131"/>
      <c r="D891" s="131"/>
      <c r="E891" s="131"/>
      <c r="F891" s="131"/>
      <c r="G891" s="131"/>
      <c r="H891" s="131"/>
      <c r="I891" s="131"/>
      <c r="J891" s="131"/>
      <c r="K891" s="131"/>
      <c r="L891" s="131"/>
      <c r="M891" s="131"/>
      <c r="N891" s="131"/>
      <c r="O891" s="131"/>
      <c r="P891" s="131"/>
      <c r="Q891" s="131"/>
      <c r="R891" s="131"/>
      <c r="S891" s="131"/>
      <c r="T891" s="131"/>
      <c r="U891" s="131"/>
      <c r="V891" s="131"/>
      <c r="W891" s="131"/>
      <c r="X891" s="131"/>
      <c r="Y891" s="131"/>
      <c r="Z891" s="131"/>
    </row>
    <row r="892" spans="1:26" ht="15.75" customHeight="1" x14ac:dyDescent="0.25">
      <c r="A892" s="131"/>
      <c r="B892" s="131"/>
      <c r="C892" s="131"/>
      <c r="D892" s="131"/>
      <c r="E892" s="131"/>
      <c r="F892" s="131"/>
      <c r="G892" s="131"/>
      <c r="H892" s="131"/>
      <c r="I892" s="131"/>
      <c r="J892" s="131"/>
      <c r="K892" s="131"/>
      <c r="L892" s="131"/>
      <c r="M892" s="131"/>
      <c r="N892" s="131"/>
      <c r="O892" s="131"/>
      <c r="P892" s="131"/>
      <c r="Q892" s="131"/>
      <c r="R892" s="131"/>
      <c r="S892" s="131"/>
      <c r="T892" s="131"/>
      <c r="U892" s="131"/>
      <c r="V892" s="131"/>
      <c r="W892" s="131"/>
      <c r="X892" s="131"/>
      <c r="Y892" s="131"/>
      <c r="Z892" s="131"/>
    </row>
    <row r="893" spans="1:26" ht="15.75" customHeight="1" x14ac:dyDescent="0.25">
      <c r="A893" s="131"/>
      <c r="B893" s="131"/>
      <c r="C893" s="131"/>
      <c r="D893" s="131"/>
      <c r="E893" s="131"/>
      <c r="F893" s="131"/>
      <c r="G893" s="131"/>
      <c r="H893" s="131"/>
      <c r="I893" s="131"/>
      <c r="J893" s="131"/>
      <c r="K893" s="131"/>
      <c r="L893" s="131"/>
      <c r="M893" s="131"/>
      <c r="N893" s="131"/>
      <c r="O893" s="131"/>
      <c r="P893" s="131"/>
      <c r="Q893" s="131"/>
      <c r="R893" s="131"/>
      <c r="S893" s="131"/>
      <c r="T893" s="131"/>
      <c r="U893" s="131"/>
      <c r="V893" s="131"/>
      <c r="W893" s="131"/>
      <c r="X893" s="131"/>
      <c r="Y893" s="131"/>
      <c r="Z893" s="131"/>
    </row>
    <row r="894" spans="1:26" ht="15.75" customHeight="1" x14ac:dyDescent="0.25">
      <c r="A894" s="131"/>
      <c r="B894" s="131"/>
      <c r="C894" s="131"/>
      <c r="D894" s="131"/>
      <c r="E894" s="131"/>
      <c r="F894" s="131"/>
      <c r="G894" s="131"/>
      <c r="H894" s="131"/>
      <c r="I894" s="131"/>
      <c r="J894" s="131"/>
      <c r="K894" s="131"/>
      <c r="L894" s="131"/>
      <c r="M894" s="131"/>
      <c r="N894" s="131"/>
      <c r="O894" s="131"/>
      <c r="P894" s="131"/>
      <c r="Q894" s="131"/>
      <c r="R894" s="131"/>
      <c r="S894" s="131"/>
      <c r="T894" s="131"/>
      <c r="U894" s="131"/>
      <c r="V894" s="131"/>
      <c r="W894" s="131"/>
      <c r="X894" s="131"/>
      <c r="Y894" s="131"/>
      <c r="Z894" s="131"/>
    </row>
    <row r="895" spans="1:26" ht="15.75" customHeight="1" x14ac:dyDescent="0.25">
      <c r="A895" s="131"/>
      <c r="B895" s="131"/>
      <c r="C895" s="131"/>
      <c r="D895" s="131"/>
      <c r="E895" s="131"/>
      <c r="F895" s="131"/>
      <c r="G895" s="131"/>
      <c r="H895" s="131"/>
      <c r="I895" s="131"/>
      <c r="J895" s="131"/>
      <c r="K895" s="131"/>
      <c r="L895" s="131"/>
      <c r="M895" s="131"/>
      <c r="N895" s="131"/>
      <c r="O895" s="131"/>
      <c r="P895" s="131"/>
      <c r="Q895" s="131"/>
      <c r="R895" s="131"/>
      <c r="S895" s="131"/>
      <c r="T895" s="131"/>
      <c r="U895" s="131"/>
      <c r="V895" s="131"/>
      <c r="W895" s="131"/>
      <c r="X895" s="131"/>
      <c r="Y895" s="131"/>
      <c r="Z895" s="131"/>
    </row>
    <row r="896" spans="1:26" ht="15.75" customHeight="1" x14ac:dyDescent="0.25">
      <c r="A896" s="131"/>
      <c r="B896" s="131"/>
      <c r="C896" s="131"/>
      <c r="D896" s="131"/>
      <c r="E896" s="131"/>
      <c r="F896" s="131"/>
      <c r="G896" s="131"/>
      <c r="H896" s="131"/>
      <c r="I896" s="131"/>
      <c r="J896" s="131"/>
      <c r="K896" s="131"/>
      <c r="L896" s="131"/>
      <c r="M896" s="131"/>
      <c r="N896" s="131"/>
      <c r="O896" s="131"/>
      <c r="P896" s="131"/>
      <c r="Q896" s="131"/>
      <c r="R896" s="131"/>
      <c r="S896" s="131"/>
      <c r="T896" s="131"/>
      <c r="U896" s="131"/>
      <c r="V896" s="131"/>
      <c r="W896" s="131"/>
      <c r="X896" s="131"/>
      <c r="Y896" s="131"/>
      <c r="Z896" s="131"/>
    </row>
    <row r="897" spans="1:26" ht="15.75" customHeight="1" x14ac:dyDescent="0.25">
      <c r="A897" s="131"/>
      <c r="B897" s="131"/>
      <c r="C897" s="131"/>
      <c r="D897" s="131"/>
      <c r="E897" s="131"/>
      <c r="F897" s="131"/>
      <c r="G897" s="131"/>
      <c r="H897" s="131"/>
      <c r="I897" s="131"/>
      <c r="J897" s="131"/>
      <c r="K897" s="131"/>
      <c r="L897" s="131"/>
      <c r="M897" s="131"/>
      <c r="N897" s="131"/>
      <c r="O897" s="131"/>
      <c r="P897" s="131"/>
      <c r="Q897" s="131"/>
      <c r="R897" s="131"/>
      <c r="S897" s="131"/>
      <c r="T897" s="131"/>
      <c r="U897" s="131"/>
      <c r="V897" s="131"/>
      <c r="W897" s="131"/>
      <c r="X897" s="131"/>
      <c r="Y897" s="131"/>
      <c r="Z897" s="131"/>
    </row>
    <row r="898" spans="1:26" ht="15.75" customHeight="1" x14ac:dyDescent="0.25">
      <c r="A898" s="131"/>
      <c r="B898" s="131"/>
      <c r="C898" s="131"/>
      <c r="D898" s="131"/>
      <c r="E898" s="131"/>
      <c r="F898" s="131"/>
      <c r="G898" s="131"/>
      <c r="H898" s="131"/>
      <c r="I898" s="131"/>
      <c r="J898" s="131"/>
      <c r="K898" s="131"/>
      <c r="L898" s="131"/>
      <c r="M898" s="131"/>
      <c r="N898" s="131"/>
      <c r="O898" s="131"/>
      <c r="P898" s="131"/>
      <c r="Q898" s="131"/>
      <c r="R898" s="131"/>
      <c r="S898" s="131"/>
      <c r="T898" s="131"/>
      <c r="U898" s="131"/>
      <c r="V898" s="131"/>
      <c r="W898" s="131"/>
      <c r="X898" s="131"/>
      <c r="Y898" s="131"/>
      <c r="Z898" s="131"/>
    </row>
    <row r="899" spans="1:26" ht="15.75" customHeight="1" x14ac:dyDescent="0.25">
      <c r="A899" s="131"/>
      <c r="B899" s="131"/>
      <c r="C899" s="131"/>
      <c r="D899" s="131"/>
      <c r="E899" s="131"/>
      <c r="F899" s="131"/>
      <c r="G899" s="131"/>
      <c r="H899" s="131"/>
      <c r="I899" s="131"/>
      <c r="J899" s="131"/>
      <c r="K899" s="131"/>
      <c r="L899" s="131"/>
      <c r="M899" s="131"/>
      <c r="N899" s="131"/>
      <c r="O899" s="131"/>
      <c r="P899" s="131"/>
      <c r="Q899" s="131"/>
      <c r="R899" s="131"/>
      <c r="S899" s="131"/>
      <c r="T899" s="131"/>
      <c r="U899" s="131"/>
      <c r="V899" s="131"/>
      <c r="W899" s="131"/>
      <c r="X899" s="131"/>
      <c r="Y899" s="131"/>
      <c r="Z899" s="131"/>
    </row>
    <row r="900" spans="1:26" ht="15.75" customHeight="1" x14ac:dyDescent="0.25">
      <c r="A900" s="131"/>
      <c r="B900" s="131"/>
      <c r="C900" s="131"/>
      <c r="D900" s="131"/>
      <c r="E900" s="131"/>
      <c r="F900" s="131"/>
      <c r="G900" s="131"/>
      <c r="H900" s="131"/>
      <c r="I900" s="131"/>
      <c r="J900" s="131"/>
      <c r="K900" s="131"/>
      <c r="L900" s="131"/>
      <c r="M900" s="131"/>
      <c r="N900" s="131"/>
      <c r="O900" s="131"/>
      <c r="P900" s="131"/>
      <c r="Q900" s="131"/>
      <c r="R900" s="131"/>
      <c r="S900" s="131"/>
      <c r="T900" s="131"/>
      <c r="U900" s="131"/>
      <c r="V900" s="131"/>
      <c r="W900" s="131"/>
      <c r="X900" s="131"/>
      <c r="Y900" s="131"/>
      <c r="Z900" s="131"/>
    </row>
    <row r="901" spans="1:26" ht="15.75" customHeight="1" x14ac:dyDescent="0.25">
      <c r="A901" s="131"/>
      <c r="B901" s="131"/>
      <c r="C901" s="131"/>
      <c r="D901" s="131"/>
      <c r="E901" s="131"/>
      <c r="F901" s="131"/>
      <c r="G901" s="131"/>
      <c r="H901" s="131"/>
      <c r="I901" s="131"/>
      <c r="J901" s="131"/>
      <c r="K901" s="131"/>
      <c r="L901" s="131"/>
      <c r="M901" s="131"/>
      <c r="N901" s="131"/>
      <c r="O901" s="131"/>
      <c r="P901" s="131"/>
      <c r="Q901" s="131"/>
      <c r="R901" s="131"/>
      <c r="S901" s="131"/>
      <c r="T901" s="131"/>
      <c r="U901" s="131"/>
      <c r="V901" s="131"/>
      <c r="W901" s="131"/>
      <c r="X901" s="131"/>
      <c r="Y901" s="131"/>
      <c r="Z901" s="131"/>
    </row>
    <row r="902" spans="1:26" ht="15.75" customHeight="1" x14ac:dyDescent="0.25">
      <c r="A902" s="131"/>
      <c r="B902" s="131"/>
      <c r="C902" s="131"/>
      <c r="D902" s="131"/>
      <c r="E902" s="131"/>
      <c r="F902" s="131"/>
      <c r="G902" s="131"/>
      <c r="H902" s="131"/>
      <c r="I902" s="131"/>
      <c r="J902" s="131"/>
      <c r="K902" s="131"/>
      <c r="L902" s="131"/>
      <c r="M902" s="131"/>
      <c r="N902" s="131"/>
      <c r="O902" s="131"/>
      <c r="P902" s="131"/>
      <c r="Q902" s="131"/>
      <c r="R902" s="131"/>
      <c r="S902" s="131"/>
      <c r="T902" s="131"/>
      <c r="U902" s="131"/>
      <c r="V902" s="131"/>
      <c r="W902" s="131"/>
      <c r="X902" s="131"/>
      <c r="Y902" s="131"/>
      <c r="Z902" s="131"/>
    </row>
    <row r="903" spans="1:26" ht="15.75" customHeight="1" x14ac:dyDescent="0.25">
      <c r="A903" s="131"/>
      <c r="B903" s="131"/>
      <c r="C903" s="131"/>
      <c r="D903" s="131"/>
      <c r="E903" s="131"/>
      <c r="F903" s="131"/>
      <c r="G903" s="131"/>
      <c r="H903" s="131"/>
      <c r="I903" s="131"/>
      <c r="J903" s="131"/>
      <c r="K903" s="131"/>
      <c r="L903" s="131"/>
      <c r="M903" s="131"/>
      <c r="N903" s="131"/>
      <c r="O903" s="131"/>
      <c r="P903" s="131"/>
      <c r="Q903" s="131"/>
      <c r="R903" s="131"/>
      <c r="S903" s="131"/>
      <c r="T903" s="131"/>
      <c r="U903" s="131"/>
      <c r="V903" s="131"/>
      <c r="W903" s="131"/>
      <c r="X903" s="131"/>
      <c r="Y903" s="131"/>
      <c r="Z903" s="131"/>
    </row>
    <row r="904" spans="1:26" ht="15.75" customHeight="1" x14ac:dyDescent="0.25">
      <c r="A904" s="131"/>
      <c r="B904" s="131"/>
      <c r="C904" s="131"/>
      <c r="D904" s="131"/>
      <c r="E904" s="131"/>
      <c r="F904" s="131"/>
      <c r="G904" s="131"/>
      <c r="H904" s="131"/>
      <c r="I904" s="131"/>
      <c r="J904" s="131"/>
      <c r="K904" s="131"/>
      <c r="L904" s="131"/>
      <c r="M904" s="131"/>
      <c r="N904" s="131"/>
      <c r="O904" s="131"/>
      <c r="P904" s="131"/>
      <c r="Q904" s="131"/>
      <c r="R904" s="131"/>
      <c r="S904" s="131"/>
      <c r="T904" s="131"/>
      <c r="U904" s="131"/>
      <c r="V904" s="131"/>
      <c r="W904" s="131"/>
      <c r="X904" s="131"/>
      <c r="Y904" s="131"/>
      <c r="Z904" s="131"/>
    </row>
    <row r="905" spans="1:26" ht="15.75" customHeight="1" x14ac:dyDescent="0.25">
      <c r="A905" s="131"/>
      <c r="B905" s="131"/>
      <c r="C905" s="131"/>
      <c r="D905" s="131"/>
      <c r="E905" s="131"/>
      <c r="F905" s="131"/>
      <c r="G905" s="131"/>
      <c r="H905" s="131"/>
      <c r="I905" s="131"/>
      <c r="J905" s="131"/>
      <c r="K905" s="131"/>
      <c r="L905" s="131"/>
      <c r="M905" s="131"/>
      <c r="N905" s="131"/>
      <c r="O905" s="131"/>
      <c r="P905" s="131"/>
      <c r="Q905" s="131"/>
      <c r="R905" s="131"/>
      <c r="S905" s="131"/>
      <c r="T905" s="131"/>
      <c r="U905" s="131"/>
      <c r="V905" s="131"/>
      <c r="W905" s="131"/>
      <c r="X905" s="131"/>
      <c r="Y905" s="131"/>
      <c r="Z905" s="131"/>
    </row>
    <row r="906" spans="1:26" ht="15.75" customHeight="1" x14ac:dyDescent="0.25">
      <c r="A906" s="131"/>
      <c r="B906" s="13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row>
    <row r="907" spans="1:26" ht="15.75" customHeight="1" x14ac:dyDescent="0.25">
      <c r="A907" s="131"/>
      <c r="B907" s="131"/>
      <c r="C907" s="131"/>
      <c r="D907" s="131"/>
      <c r="E907" s="131"/>
      <c r="F907" s="131"/>
      <c r="G907" s="131"/>
      <c r="H907" s="131"/>
      <c r="I907" s="131"/>
      <c r="J907" s="131"/>
      <c r="K907" s="131"/>
      <c r="L907" s="131"/>
      <c r="M907" s="131"/>
      <c r="N907" s="131"/>
      <c r="O907" s="131"/>
      <c r="P907" s="131"/>
      <c r="Q907" s="131"/>
      <c r="R907" s="131"/>
      <c r="S907" s="131"/>
      <c r="T907" s="131"/>
      <c r="U907" s="131"/>
      <c r="V907" s="131"/>
      <c r="W907" s="131"/>
      <c r="X907" s="131"/>
      <c r="Y907" s="131"/>
      <c r="Z907" s="131"/>
    </row>
    <row r="908" spans="1:26" ht="15.75" customHeight="1" x14ac:dyDescent="0.25">
      <c r="A908" s="131"/>
      <c r="B908" s="131"/>
      <c r="C908" s="131"/>
      <c r="D908" s="131"/>
      <c r="E908" s="131"/>
      <c r="F908" s="131"/>
      <c r="G908" s="131"/>
      <c r="H908" s="131"/>
      <c r="I908" s="131"/>
      <c r="J908" s="131"/>
      <c r="K908" s="131"/>
      <c r="L908" s="131"/>
      <c r="M908" s="131"/>
      <c r="N908" s="131"/>
      <c r="O908" s="131"/>
      <c r="P908" s="131"/>
      <c r="Q908" s="131"/>
      <c r="R908" s="131"/>
      <c r="S908" s="131"/>
      <c r="T908" s="131"/>
      <c r="U908" s="131"/>
      <c r="V908" s="131"/>
      <c r="W908" s="131"/>
      <c r="X908" s="131"/>
      <c r="Y908" s="131"/>
      <c r="Z908" s="131"/>
    </row>
    <row r="909" spans="1:26" ht="15.75" customHeight="1" x14ac:dyDescent="0.25">
      <c r="A909" s="131"/>
      <c r="B909" s="131"/>
      <c r="C909" s="131"/>
      <c r="D909" s="131"/>
      <c r="E909" s="131"/>
      <c r="F909" s="131"/>
      <c r="G909" s="131"/>
      <c r="H909" s="131"/>
      <c r="I909" s="131"/>
      <c r="J909" s="131"/>
      <c r="K909" s="131"/>
      <c r="L909" s="131"/>
      <c r="M909" s="131"/>
      <c r="N909" s="131"/>
      <c r="O909" s="131"/>
      <c r="P909" s="131"/>
      <c r="Q909" s="131"/>
      <c r="R909" s="131"/>
      <c r="S909" s="131"/>
      <c r="T909" s="131"/>
      <c r="U909" s="131"/>
      <c r="V909" s="131"/>
      <c r="W909" s="131"/>
      <c r="X909" s="131"/>
      <c r="Y909" s="131"/>
      <c r="Z909" s="131"/>
    </row>
    <row r="910" spans="1:26" ht="15.75" customHeight="1" x14ac:dyDescent="0.25">
      <c r="A910" s="131"/>
      <c r="B910" s="131"/>
      <c r="C910" s="131"/>
      <c r="D910" s="131"/>
      <c r="E910" s="131"/>
      <c r="F910" s="131"/>
      <c r="G910" s="131"/>
      <c r="H910" s="131"/>
      <c r="I910" s="131"/>
      <c r="J910" s="131"/>
      <c r="K910" s="131"/>
      <c r="L910" s="131"/>
      <c r="M910" s="131"/>
      <c r="N910" s="131"/>
      <c r="O910" s="131"/>
      <c r="P910" s="131"/>
      <c r="Q910" s="131"/>
      <c r="R910" s="131"/>
      <c r="S910" s="131"/>
      <c r="T910" s="131"/>
      <c r="U910" s="131"/>
      <c r="V910" s="131"/>
      <c r="W910" s="131"/>
      <c r="X910" s="131"/>
      <c r="Y910" s="131"/>
      <c r="Z910" s="131"/>
    </row>
    <row r="911" spans="1:26" ht="15.75" customHeight="1" x14ac:dyDescent="0.25">
      <c r="A911" s="131"/>
      <c r="B911" s="131"/>
      <c r="C911" s="131"/>
      <c r="D911" s="131"/>
      <c r="E911" s="131"/>
      <c r="F911" s="131"/>
      <c r="G911" s="131"/>
      <c r="H911" s="131"/>
      <c r="I911" s="131"/>
      <c r="J911" s="131"/>
      <c r="K911" s="131"/>
      <c r="L911" s="131"/>
      <c r="M911" s="131"/>
      <c r="N911" s="131"/>
      <c r="O911" s="131"/>
      <c r="P911" s="131"/>
      <c r="Q911" s="131"/>
      <c r="R911" s="131"/>
      <c r="S911" s="131"/>
      <c r="T911" s="131"/>
      <c r="U911" s="131"/>
      <c r="V911" s="131"/>
      <c r="W911" s="131"/>
      <c r="X911" s="131"/>
      <c r="Y911" s="131"/>
      <c r="Z911" s="131"/>
    </row>
    <row r="912" spans="1:26" ht="15.75" customHeight="1" x14ac:dyDescent="0.25">
      <c r="A912" s="131"/>
      <c r="B912" s="131"/>
      <c r="C912" s="131"/>
      <c r="D912" s="131"/>
      <c r="E912" s="131"/>
      <c r="F912" s="131"/>
      <c r="G912" s="131"/>
      <c r="H912" s="131"/>
      <c r="I912" s="131"/>
      <c r="J912" s="131"/>
      <c r="K912" s="131"/>
      <c r="L912" s="131"/>
      <c r="M912" s="131"/>
      <c r="N912" s="131"/>
      <c r="O912" s="131"/>
      <c r="P912" s="131"/>
      <c r="Q912" s="131"/>
      <c r="R912" s="131"/>
      <c r="S912" s="131"/>
      <c r="T912" s="131"/>
      <c r="U912" s="131"/>
      <c r="V912" s="131"/>
      <c r="W912" s="131"/>
      <c r="X912" s="131"/>
      <c r="Y912" s="131"/>
      <c r="Z912" s="131"/>
    </row>
    <row r="913" spans="1:26" ht="15.75" customHeight="1" x14ac:dyDescent="0.25">
      <c r="A913" s="131"/>
      <c r="B913" s="131"/>
      <c r="C913" s="131"/>
      <c r="D913" s="131"/>
      <c r="E913" s="131"/>
      <c r="F913" s="131"/>
      <c r="G913" s="131"/>
      <c r="H913" s="131"/>
      <c r="I913" s="131"/>
      <c r="J913" s="131"/>
      <c r="K913" s="131"/>
      <c r="L913" s="131"/>
      <c r="M913" s="131"/>
      <c r="N913" s="131"/>
      <c r="O913" s="131"/>
      <c r="P913" s="131"/>
      <c r="Q913" s="131"/>
      <c r="R913" s="131"/>
      <c r="S913" s="131"/>
      <c r="T913" s="131"/>
      <c r="U913" s="131"/>
      <c r="V913" s="131"/>
      <c r="W913" s="131"/>
      <c r="X913" s="131"/>
      <c r="Y913" s="131"/>
      <c r="Z913" s="131"/>
    </row>
    <row r="914" spans="1:26" ht="15.75" customHeight="1" x14ac:dyDescent="0.25">
      <c r="A914" s="131"/>
      <c r="B914" s="131"/>
      <c r="C914" s="131"/>
      <c r="D914" s="131"/>
      <c r="E914" s="131"/>
      <c r="F914" s="131"/>
      <c r="G914" s="131"/>
      <c r="H914" s="131"/>
      <c r="I914" s="131"/>
      <c r="J914" s="131"/>
      <c r="K914" s="131"/>
      <c r="L914" s="131"/>
      <c r="M914" s="131"/>
      <c r="N914" s="131"/>
      <c r="O914" s="131"/>
      <c r="P914" s="131"/>
      <c r="Q914" s="131"/>
      <c r="R914" s="131"/>
      <c r="S914" s="131"/>
      <c r="T914" s="131"/>
      <c r="U914" s="131"/>
      <c r="V914" s="131"/>
      <c r="W914" s="131"/>
      <c r="X914" s="131"/>
      <c r="Y914" s="131"/>
      <c r="Z914" s="131"/>
    </row>
    <row r="915" spans="1:26" ht="15.75" customHeight="1" x14ac:dyDescent="0.25">
      <c r="A915" s="131"/>
      <c r="B915" s="131"/>
      <c r="C915" s="131"/>
      <c r="D915" s="131"/>
      <c r="E915" s="131"/>
      <c r="F915" s="131"/>
      <c r="G915" s="131"/>
      <c r="H915" s="131"/>
      <c r="I915" s="131"/>
      <c r="J915" s="131"/>
      <c r="K915" s="131"/>
      <c r="L915" s="131"/>
      <c r="M915" s="131"/>
      <c r="N915" s="131"/>
      <c r="O915" s="131"/>
      <c r="P915" s="131"/>
      <c r="Q915" s="131"/>
      <c r="R915" s="131"/>
      <c r="S915" s="131"/>
      <c r="T915" s="131"/>
      <c r="U915" s="131"/>
      <c r="V915" s="131"/>
      <c r="W915" s="131"/>
      <c r="X915" s="131"/>
      <c r="Y915" s="131"/>
      <c r="Z915" s="131"/>
    </row>
    <row r="916" spans="1:26" ht="15.75" customHeight="1" x14ac:dyDescent="0.25">
      <c r="A916" s="131"/>
      <c r="B916" s="131"/>
      <c r="C916" s="131"/>
      <c r="D916" s="131"/>
      <c r="E916" s="131"/>
      <c r="F916" s="131"/>
      <c r="G916" s="131"/>
      <c r="H916" s="131"/>
      <c r="I916" s="131"/>
      <c r="J916" s="131"/>
      <c r="K916" s="131"/>
      <c r="L916" s="131"/>
      <c r="M916" s="131"/>
      <c r="N916" s="131"/>
      <c r="O916" s="131"/>
      <c r="P916" s="131"/>
      <c r="Q916" s="131"/>
      <c r="R916" s="131"/>
      <c r="S916" s="131"/>
      <c r="T916" s="131"/>
      <c r="U916" s="131"/>
      <c r="V916" s="131"/>
      <c r="W916" s="131"/>
      <c r="X916" s="131"/>
      <c r="Y916" s="131"/>
      <c r="Z916" s="131"/>
    </row>
    <row r="917" spans="1:26" ht="15.75" customHeight="1" x14ac:dyDescent="0.25">
      <c r="A917" s="131"/>
      <c r="B917" s="131"/>
      <c r="C917" s="131"/>
      <c r="D917" s="131"/>
      <c r="E917" s="131"/>
      <c r="F917" s="131"/>
      <c r="G917" s="131"/>
      <c r="H917" s="131"/>
      <c r="I917" s="131"/>
      <c r="J917" s="131"/>
      <c r="K917" s="131"/>
      <c r="L917" s="131"/>
      <c r="M917" s="131"/>
      <c r="N917" s="131"/>
      <c r="O917" s="131"/>
      <c r="P917" s="131"/>
      <c r="Q917" s="131"/>
      <c r="R917" s="131"/>
      <c r="S917" s="131"/>
      <c r="T917" s="131"/>
      <c r="U917" s="131"/>
      <c r="V917" s="131"/>
      <c r="W917" s="131"/>
      <c r="X917" s="131"/>
      <c r="Y917" s="131"/>
      <c r="Z917" s="131"/>
    </row>
    <row r="918" spans="1:26" ht="15.75" customHeight="1" x14ac:dyDescent="0.25">
      <c r="A918" s="131"/>
      <c r="B918" s="131"/>
      <c r="C918" s="131"/>
      <c r="D918" s="131"/>
      <c r="E918" s="131"/>
      <c r="F918" s="131"/>
      <c r="G918" s="131"/>
      <c r="H918" s="131"/>
      <c r="I918" s="131"/>
      <c r="J918" s="131"/>
      <c r="K918" s="131"/>
      <c r="L918" s="131"/>
      <c r="M918" s="131"/>
      <c r="N918" s="131"/>
      <c r="O918" s="131"/>
      <c r="P918" s="131"/>
      <c r="Q918" s="131"/>
      <c r="R918" s="131"/>
      <c r="S918" s="131"/>
      <c r="T918" s="131"/>
      <c r="U918" s="131"/>
      <c r="V918" s="131"/>
      <c r="W918" s="131"/>
      <c r="X918" s="131"/>
      <c r="Y918" s="131"/>
      <c r="Z918" s="131"/>
    </row>
    <row r="919" spans="1:26" ht="15.75" customHeight="1" x14ac:dyDescent="0.25">
      <c r="A919" s="131"/>
      <c r="B919" s="131"/>
      <c r="C919" s="131"/>
      <c r="D919" s="131"/>
      <c r="E919" s="131"/>
      <c r="F919" s="131"/>
      <c r="G919" s="131"/>
      <c r="H919" s="131"/>
      <c r="I919" s="131"/>
      <c r="J919" s="131"/>
      <c r="K919" s="131"/>
      <c r="L919" s="131"/>
      <c r="M919" s="131"/>
      <c r="N919" s="131"/>
      <c r="O919" s="131"/>
      <c r="P919" s="131"/>
      <c r="Q919" s="131"/>
      <c r="R919" s="131"/>
      <c r="S919" s="131"/>
      <c r="T919" s="131"/>
      <c r="U919" s="131"/>
      <c r="V919" s="131"/>
      <c r="W919" s="131"/>
      <c r="X919" s="131"/>
      <c r="Y919" s="131"/>
      <c r="Z919" s="131"/>
    </row>
    <row r="920" spans="1:26" ht="15.75" customHeight="1" x14ac:dyDescent="0.25">
      <c r="A920" s="131"/>
      <c r="B920" s="131"/>
      <c r="C920" s="131"/>
      <c r="D920" s="131"/>
      <c r="E920" s="131"/>
      <c r="F920" s="131"/>
      <c r="G920" s="131"/>
      <c r="H920" s="131"/>
      <c r="I920" s="131"/>
      <c r="J920" s="131"/>
      <c r="K920" s="131"/>
      <c r="L920" s="131"/>
      <c r="M920" s="131"/>
      <c r="N920" s="131"/>
      <c r="O920" s="131"/>
      <c r="P920" s="131"/>
      <c r="Q920" s="131"/>
      <c r="R920" s="131"/>
      <c r="S920" s="131"/>
      <c r="T920" s="131"/>
      <c r="U920" s="131"/>
      <c r="V920" s="131"/>
      <c r="W920" s="131"/>
      <c r="X920" s="131"/>
      <c r="Y920" s="131"/>
      <c r="Z920" s="131"/>
    </row>
    <row r="921" spans="1:26" ht="15.75" customHeight="1" x14ac:dyDescent="0.25">
      <c r="A921" s="131"/>
      <c r="B921" s="131"/>
      <c r="C921" s="131"/>
      <c r="D921" s="131"/>
      <c r="E921" s="131"/>
      <c r="F921" s="131"/>
      <c r="G921" s="131"/>
      <c r="H921" s="131"/>
      <c r="I921" s="131"/>
      <c r="J921" s="131"/>
      <c r="K921" s="131"/>
      <c r="L921" s="131"/>
      <c r="M921" s="131"/>
      <c r="N921" s="131"/>
      <c r="O921" s="131"/>
      <c r="P921" s="131"/>
      <c r="Q921" s="131"/>
      <c r="R921" s="131"/>
      <c r="S921" s="131"/>
      <c r="T921" s="131"/>
      <c r="U921" s="131"/>
      <c r="V921" s="131"/>
      <c r="W921" s="131"/>
      <c r="X921" s="131"/>
      <c r="Y921" s="131"/>
      <c r="Z921" s="131"/>
    </row>
    <row r="922" spans="1:26" ht="15.75" customHeight="1" x14ac:dyDescent="0.25">
      <c r="A922" s="131"/>
      <c r="B922" s="131"/>
      <c r="C922" s="131"/>
      <c r="D922" s="131"/>
      <c r="E922" s="131"/>
      <c r="F922" s="131"/>
      <c r="G922" s="131"/>
      <c r="H922" s="131"/>
      <c r="I922" s="131"/>
      <c r="J922" s="131"/>
      <c r="K922" s="131"/>
      <c r="L922" s="131"/>
      <c r="M922" s="131"/>
      <c r="N922" s="131"/>
      <c r="O922" s="131"/>
      <c r="P922" s="131"/>
      <c r="Q922" s="131"/>
      <c r="R922" s="131"/>
      <c r="S922" s="131"/>
      <c r="T922" s="131"/>
      <c r="U922" s="131"/>
      <c r="V922" s="131"/>
      <c r="W922" s="131"/>
      <c r="X922" s="131"/>
      <c r="Y922" s="131"/>
      <c r="Z922" s="131"/>
    </row>
    <row r="923" spans="1:26" ht="15.75" customHeight="1" x14ac:dyDescent="0.25">
      <c r="A923" s="131"/>
      <c r="B923" s="131"/>
      <c r="C923" s="131"/>
      <c r="D923" s="131"/>
      <c r="E923" s="131"/>
      <c r="F923" s="131"/>
      <c r="G923" s="131"/>
      <c r="H923" s="131"/>
      <c r="I923" s="131"/>
      <c r="J923" s="131"/>
      <c r="K923" s="131"/>
      <c r="L923" s="131"/>
      <c r="M923" s="131"/>
      <c r="N923" s="131"/>
      <c r="O923" s="131"/>
      <c r="P923" s="131"/>
      <c r="Q923" s="131"/>
      <c r="R923" s="131"/>
      <c r="S923" s="131"/>
      <c r="T923" s="131"/>
      <c r="U923" s="131"/>
      <c r="V923" s="131"/>
      <c r="W923" s="131"/>
      <c r="X923" s="131"/>
      <c r="Y923" s="131"/>
      <c r="Z923" s="131"/>
    </row>
    <row r="924" spans="1:26" ht="15.75" customHeight="1" x14ac:dyDescent="0.25">
      <c r="A924" s="131"/>
      <c r="B924" s="131"/>
      <c r="C924" s="131"/>
      <c r="D924" s="131"/>
      <c r="E924" s="131"/>
      <c r="F924" s="131"/>
      <c r="G924" s="131"/>
      <c r="H924" s="131"/>
      <c r="I924" s="131"/>
      <c r="J924" s="131"/>
      <c r="K924" s="131"/>
      <c r="L924" s="131"/>
      <c r="M924" s="131"/>
      <c r="N924" s="131"/>
      <c r="O924" s="131"/>
      <c r="P924" s="131"/>
      <c r="Q924" s="131"/>
      <c r="R924" s="131"/>
      <c r="S924" s="131"/>
      <c r="T924" s="131"/>
      <c r="U924" s="131"/>
      <c r="V924" s="131"/>
      <c r="W924" s="131"/>
      <c r="X924" s="131"/>
      <c r="Y924" s="131"/>
      <c r="Z924" s="131"/>
    </row>
    <row r="925" spans="1:26" ht="15.75" customHeight="1" x14ac:dyDescent="0.25">
      <c r="A925" s="131"/>
      <c r="B925" s="131"/>
      <c r="C925" s="131"/>
      <c r="D925" s="131"/>
      <c r="E925" s="131"/>
      <c r="F925" s="131"/>
      <c r="G925" s="131"/>
      <c r="H925" s="131"/>
      <c r="I925" s="131"/>
      <c r="J925" s="131"/>
      <c r="K925" s="131"/>
      <c r="L925" s="131"/>
      <c r="M925" s="131"/>
      <c r="N925" s="131"/>
      <c r="O925" s="131"/>
      <c r="P925" s="131"/>
      <c r="Q925" s="131"/>
      <c r="R925" s="131"/>
      <c r="S925" s="131"/>
      <c r="T925" s="131"/>
      <c r="U925" s="131"/>
      <c r="V925" s="131"/>
      <c r="W925" s="131"/>
      <c r="X925" s="131"/>
      <c r="Y925" s="131"/>
      <c r="Z925" s="131"/>
    </row>
    <row r="926" spans="1:26" ht="15.75" customHeight="1" x14ac:dyDescent="0.25">
      <c r="A926" s="131"/>
      <c r="B926" s="131"/>
      <c r="C926" s="131"/>
      <c r="D926" s="131"/>
      <c r="E926" s="131"/>
      <c r="F926" s="131"/>
      <c r="G926" s="131"/>
      <c r="H926" s="131"/>
      <c r="I926" s="131"/>
      <c r="J926" s="131"/>
      <c r="K926" s="131"/>
      <c r="L926" s="131"/>
      <c r="M926" s="131"/>
      <c r="N926" s="131"/>
      <c r="O926" s="131"/>
      <c r="P926" s="131"/>
      <c r="Q926" s="131"/>
      <c r="R926" s="131"/>
      <c r="S926" s="131"/>
      <c r="T926" s="131"/>
      <c r="U926" s="131"/>
      <c r="V926" s="131"/>
      <c r="W926" s="131"/>
      <c r="X926" s="131"/>
      <c r="Y926" s="131"/>
      <c r="Z926" s="131"/>
    </row>
    <row r="927" spans="1:26" ht="15.75" customHeight="1" x14ac:dyDescent="0.25">
      <c r="A927" s="131"/>
      <c r="B927" s="131"/>
      <c r="C927" s="131"/>
      <c r="D927" s="131"/>
      <c r="E927" s="131"/>
      <c r="F927" s="131"/>
      <c r="G927" s="131"/>
      <c r="H927" s="131"/>
      <c r="I927" s="131"/>
      <c r="J927" s="131"/>
      <c r="K927" s="131"/>
      <c r="L927" s="131"/>
      <c r="M927" s="131"/>
      <c r="N927" s="131"/>
      <c r="O927" s="131"/>
      <c r="P927" s="131"/>
      <c r="Q927" s="131"/>
      <c r="R927" s="131"/>
      <c r="S927" s="131"/>
      <c r="T927" s="131"/>
      <c r="U927" s="131"/>
      <c r="V927" s="131"/>
      <c r="W927" s="131"/>
      <c r="X927" s="131"/>
      <c r="Y927" s="131"/>
      <c r="Z927" s="131"/>
    </row>
    <row r="928" spans="1:26" ht="15.75" customHeight="1" x14ac:dyDescent="0.25">
      <c r="A928" s="131"/>
      <c r="B928" s="131"/>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row>
    <row r="929" spans="1:26" ht="15.75" customHeight="1" x14ac:dyDescent="0.25">
      <c r="A929" s="131"/>
      <c r="B929" s="131"/>
      <c r="C929" s="131"/>
      <c r="D929" s="131"/>
      <c r="E929" s="131"/>
      <c r="F929" s="131"/>
      <c r="G929" s="131"/>
      <c r="H929" s="131"/>
      <c r="I929" s="131"/>
      <c r="J929" s="131"/>
      <c r="K929" s="131"/>
      <c r="L929" s="131"/>
      <c r="M929" s="131"/>
      <c r="N929" s="131"/>
      <c r="O929" s="131"/>
      <c r="P929" s="131"/>
      <c r="Q929" s="131"/>
      <c r="R929" s="131"/>
      <c r="S929" s="131"/>
      <c r="T929" s="131"/>
      <c r="U929" s="131"/>
      <c r="V929" s="131"/>
      <c r="W929" s="131"/>
      <c r="X929" s="131"/>
      <c r="Y929" s="131"/>
      <c r="Z929" s="131"/>
    </row>
    <row r="930" spans="1:26" ht="15.75" customHeight="1" x14ac:dyDescent="0.25">
      <c r="A930" s="131"/>
      <c r="B930" s="131"/>
      <c r="C930" s="131"/>
      <c r="D930" s="131"/>
      <c r="E930" s="131"/>
      <c r="F930" s="131"/>
      <c r="G930" s="131"/>
      <c r="H930" s="131"/>
      <c r="I930" s="131"/>
      <c r="J930" s="131"/>
      <c r="K930" s="131"/>
      <c r="L930" s="131"/>
      <c r="M930" s="131"/>
      <c r="N930" s="131"/>
      <c r="O930" s="131"/>
      <c r="P930" s="131"/>
      <c r="Q930" s="131"/>
      <c r="R930" s="131"/>
      <c r="S930" s="131"/>
      <c r="T930" s="131"/>
      <c r="U930" s="131"/>
      <c r="V930" s="131"/>
      <c r="W930" s="131"/>
      <c r="X930" s="131"/>
      <c r="Y930" s="131"/>
      <c r="Z930" s="131"/>
    </row>
    <row r="931" spans="1:26" ht="15.75" customHeight="1" x14ac:dyDescent="0.25">
      <c r="A931" s="131"/>
      <c r="B931" s="131"/>
      <c r="C931" s="131"/>
      <c r="D931" s="131"/>
      <c r="E931" s="131"/>
      <c r="F931" s="131"/>
      <c r="G931" s="131"/>
      <c r="H931" s="131"/>
      <c r="I931" s="131"/>
      <c r="J931" s="131"/>
      <c r="K931" s="131"/>
      <c r="L931" s="131"/>
      <c r="M931" s="131"/>
      <c r="N931" s="131"/>
      <c r="O931" s="131"/>
      <c r="P931" s="131"/>
      <c r="Q931" s="131"/>
      <c r="R931" s="131"/>
      <c r="S931" s="131"/>
      <c r="T931" s="131"/>
      <c r="U931" s="131"/>
      <c r="V931" s="131"/>
      <c r="W931" s="131"/>
      <c r="X931" s="131"/>
      <c r="Y931" s="131"/>
      <c r="Z931" s="131"/>
    </row>
    <row r="932" spans="1:26" ht="15.75" customHeight="1" x14ac:dyDescent="0.25">
      <c r="A932" s="131"/>
      <c r="B932" s="13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row>
    <row r="933" spans="1:26" ht="15.75" customHeight="1" x14ac:dyDescent="0.25">
      <c r="A933" s="131"/>
      <c r="B933" s="131"/>
      <c r="C933" s="131"/>
      <c r="D933" s="131"/>
      <c r="E933" s="131"/>
      <c r="F933" s="131"/>
      <c r="G933" s="131"/>
      <c r="H933" s="131"/>
      <c r="I933" s="131"/>
      <c r="J933" s="131"/>
      <c r="K933" s="131"/>
      <c r="L933" s="131"/>
      <c r="M933" s="131"/>
      <c r="N933" s="131"/>
      <c r="O933" s="131"/>
      <c r="P933" s="131"/>
      <c r="Q933" s="131"/>
      <c r="R933" s="131"/>
      <c r="S933" s="131"/>
      <c r="T933" s="131"/>
      <c r="U933" s="131"/>
      <c r="V933" s="131"/>
      <c r="W933" s="131"/>
      <c r="X933" s="131"/>
      <c r="Y933" s="131"/>
      <c r="Z933" s="131"/>
    </row>
    <row r="934" spans="1:26" ht="15.75" customHeight="1" x14ac:dyDescent="0.25">
      <c r="A934" s="131"/>
      <c r="B934" s="131"/>
      <c r="C934" s="131"/>
      <c r="D934" s="131"/>
      <c r="E934" s="131"/>
      <c r="F934" s="131"/>
      <c r="G934" s="131"/>
      <c r="H934" s="131"/>
      <c r="I934" s="131"/>
      <c r="J934" s="131"/>
      <c r="K934" s="131"/>
      <c r="L934" s="131"/>
      <c r="M934" s="131"/>
      <c r="N934" s="131"/>
      <c r="O934" s="131"/>
      <c r="P934" s="131"/>
      <c r="Q934" s="131"/>
      <c r="R934" s="131"/>
      <c r="S934" s="131"/>
      <c r="T934" s="131"/>
      <c r="U934" s="131"/>
      <c r="V934" s="131"/>
      <c r="W934" s="131"/>
      <c r="X934" s="131"/>
      <c r="Y934" s="131"/>
      <c r="Z934" s="131"/>
    </row>
    <row r="935" spans="1:26" ht="15.75" customHeight="1" x14ac:dyDescent="0.25">
      <c r="A935" s="131"/>
      <c r="B935" s="131"/>
      <c r="C935" s="131"/>
      <c r="D935" s="131"/>
      <c r="E935" s="131"/>
      <c r="F935" s="131"/>
      <c r="G935" s="131"/>
      <c r="H935" s="131"/>
      <c r="I935" s="131"/>
      <c r="J935" s="131"/>
      <c r="K935" s="131"/>
      <c r="L935" s="131"/>
      <c r="M935" s="131"/>
      <c r="N935" s="131"/>
      <c r="O935" s="131"/>
      <c r="P935" s="131"/>
      <c r="Q935" s="131"/>
      <c r="R935" s="131"/>
      <c r="S935" s="131"/>
      <c r="T935" s="131"/>
      <c r="U935" s="131"/>
      <c r="V935" s="131"/>
      <c r="W935" s="131"/>
      <c r="X935" s="131"/>
      <c r="Y935" s="131"/>
      <c r="Z935" s="131"/>
    </row>
    <row r="936" spans="1:26" ht="15.75" customHeight="1" x14ac:dyDescent="0.25">
      <c r="A936" s="131"/>
      <c r="B936" s="131"/>
      <c r="C936" s="131"/>
      <c r="D936" s="131"/>
      <c r="E936" s="131"/>
      <c r="F936" s="131"/>
      <c r="G936" s="131"/>
      <c r="H936" s="131"/>
      <c r="I936" s="131"/>
      <c r="J936" s="131"/>
      <c r="K936" s="131"/>
      <c r="L936" s="131"/>
      <c r="M936" s="131"/>
      <c r="N936" s="131"/>
      <c r="O936" s="131"/>
      <c r="P936" s="131"/>
      <c r="Q936" s="131"/>
      <c r="R936" s="131"/>
      <c r="S936" s="131"/>
      <c r="T936" s="131"/>
      <c r="U936" s="131"/>
      <c r="V936" s="131"/>
      <c r="W936" s="131"/>
      <c r="X936" s="131"/>
      <c r="Y936" s="131"/>
      <c r="Z936" s="131"/>
    </row>
    <row r="937" spans="1:26" ht="15.75" customHeight="1" x14ac:dyDescent="0.25">
      <c r="A937" s="131"/>
      <c r="B937" s="131"/>
      <c r="C937" s="131"/>
      <c r="D937" s="131"/>
      <c r="E937" s="131"/>
      <c r="F937" s="131"/>
      <c r="G937" s="131"/>
      <c r="H937" s="131"/>
      <c r="I937" s="131"/>
      <c r="J937" s="131"/>
      <c r="K937" s="131"/>
      <c r="L937" s="131"/>
      <c r="M937" s="131"/>
      <c r="N937" s="131"/>
      <c r="O937" s="131"/>
      <c r="P937" s="131"/>
      <c r="Q937" s="131"/>
      <c r="R937" s="131"/>
      <c r="S937" s="131"/>
      <c r="T937" s="131"/>
      <c r="U937" s="131"/>
      <c r="V937" s="131"/>
      <c r="W937" s="131"/>
      <c r="X937" s="131"/>
      <c r="Y937" s="131"/>
      <c r="Z937" s="131"/>
    </row>
    <row r="938" spans="1:26" ht="15.75" customHeight="1" x14ac:dyDescent="0.25">
      <c r="A938" s="131"/>
      <c r="B938" s="131"/>
      <c r="C938" s="131"/>
      <c r="D938" s="131"/>
      <c r="E938" s="131"/>
      <c r="F938" s="131"/>
      <c r="G938" s="131"/>
      <c r="H938" s="131"/>
      <c r="I938" s="131"/>
      <c r="J938" s="131"/>
      <c r="K938" s="131"/>
      <c r="L938" s="131"/>
      <c r="M938" s="131"/>
      <c r="N938" s="131"/>
      <c r="O938" s="131"/>
      <c r="P938" s="131"/>
      <c r="Q938" s="131"/>
      <c r="R938" s="131"/>
      <c r="S938" s="131"/>
      <c r="T938" s="131"/>
      <c r="U938" s="131"/>
      <c r="V938" s="131"/>
      <c r="W938" s="131"/>
      <c r="X938" s="131"/>
      <c r="Y938" s="131"/>
      <c r="Z938" s="131"/>
    </row>
    <row r="939" spans="1:26" ht="15.75" customHeight="1" x14ac:dyDescent="0.25">
      <c r="A939" s="131"/>
      <c r="B939" s="131"/>
      <c r="C939" s="131"/>
      <c r="D939" s="131"/>
      <c r="E939" s="131"/>
      <c r="F939" s="131"/>
      <c r="G939" s="131"/>
      <c r="H939" s="131"/>
      <c r="I939" s="131"/>
      <c r="J939" s="131"/>
      <c r="K939" s="131"/>
      <c r="L939" s="131"/>
      <c r="M939" s="131"/>
      <c r="N939" s="131"/>
      <c r="O939" s="131"/>
      <c r="P939" s="131"/>
      <c r="Q939" s="131"/>
      <c r="R939" s="131"/>
      <c r="S939" s="131"/>
      <c r="T939" s="131"/>
      <c r="U939" s="131"/>
      <c r="V939" s="131"/>
      <c r="W939" s="131"/>
      <c r="X939" s="131"/>
      <c r="Y939" s="131"/>
      <c r="Z939" s="131"/>
    </row>
    <row r="940" spans="1:26" ht="15.75" customHeight="1" x14ac:dyDescent="0.25">
      <c r="A940" s="131"/>
      <c r="B940" s="131"/>
      <c r="C940" s="131"/>
      <c r="D940" s="131"/>
      <c r="E940" s="131"/>
      <c r="F940" s="131"/>
      <c r="G940" s="131"/>
      <c r="H940" s="131"/>
      <c r="I940" s="131"/>
      <c r="J940" s="131"/>
      <c r="K940" s="131"/>
      <c r="L940" s="131"/>
      <c r="M940" s="131"/>
      <c r="N940" s="131"/>
      <c r="O940" s="131"/>
      <c r="P940" s="131"/>
      <c r="Q940" s="131"/>
      <c r="R940" s="131"/>
      <c r="S940" s="131"/>
      <c r="T940" s="131"/>
      <c r="U940" s="131"/>
      <c r="V940" s="131"/>
      <c r="W940" s="131"/>
      <c r="X940" s="131"/>
      <c r="Y940" s="131"/>
      <c r="Z940" s="131"/>
    </row>
    <row r="941" spans="1:26" ht="15.75" customHeight="1" x14ac:dyDescent="0.25">
      <c r="A941" s="131"/>
      <c r="B941" s="131"/>
      <c r="C941" s="131"/>
      <c r="D941" s="131"/>
      <c r="E941" s="131"/>
      <c r="F941" s="131"/>
      <c r="G941" s="131"/>
      <c r="H941" s="131"/>
      <c r="I941" s="131"/>
      <c r="J941" s="131"/>
      <c r="K941" s="131"/>
      <c r="L941" s="131"/>
      <c r="M941" s="131"/>
      <c r="N941" s="131"/>
      <c r="O941" s="131"/>
      <c r="P941" s="131"/>
      <c r="Q941" s="131"/>
      <c r="R941" s="131"/>
      <c r="S941" s="131"/>
      <c r="T941" s="131"/>
      <c r="U941" s="131"/>
      <c r="V941" s="131"/>
      <c r="W941" s="131"/>
      <c r="X941" s="131"/>
      <c r="Y941" s="131"/>
      <c r="Z941" s="131"/>
    </row>
    <row r="942" spans="1:26" ht="15.75" customHeight="1" x14ac:dyDescent="0.25">
      <c r="A942" s="131"/>
      <c r="B942" s="131"/>
      <c r="C942" s="131"/>
      <c r="D942" s="131"/>
      <c r="E942" s="131"/>
      <c r="F942" s="131"/>
      <c r="G942" s="131"/>
      <c r="H942" s="131"/>
      <c r="I942" s="131"/>
      <c r="J942" s="131"/>
      <c r="K942" s="131"/>
      <c r="L942" s="131"/>
      <c r="M942" s="131"/>
      <c r="N942" s="131"/>
      <c r="O942" s="131"/>
      <c r="P942" s="131"/>
      <c r="Q942" s="131"/>
      <c r="R942" s="131"/>
      <c r="S942" s="131"/>
      <c r="T942" s="131"/>
      <c r="U942" s="131"/>
      <c r="V942" s="131"/>
      <c r="W942" s="131"/>
      <c r="X942" s="131"/>
      <c r="Y942" s="131"/>
      <c r="Z942" s="131"/>
    </row>
    <row r="943" spans="1:26" ht="15.75" customHeight="1" x14ac:dyDescent="0.25">
      <c r="A943" s="131"/>
      <c r="B943" s="131"/>
      <c r="C943" s="131"/>
      <c r="D943" s="131"/>
      <c r="E943" s="131"/>
      <c r="F943" s="131"/>
      <c r="G943" s="131"/>
      <c r="H943" s="131"/>
      <c r="I943" s="131"/>
      <c r="J943" s="131"/>
      <c r="K943" s="131"/>
      <c r="L943" s="131"/>
      <c r="M943" s="131"/>
      <c r="N943" s="131"/>
      <c r="O943" s="131"/>
      <c r="P943" s="131"/>
      <c r="Q943" s="131"/>
      <c r="R943" s="131"/>
      <c r="S943" s="131"/>
      <c r="T943" s="131"/>
      <c r="U943" s="131"/>
      <c r="V943" s="131"/>
      <c r="W943" s="131"/>
      <c r="X943" s="131"/>
      <c r="Y943" s="131"/>
      <c r="Z943" s="131"/>
    </row>
    <row r="944" spans="1:26" ht="15.75" customHeight="1" x14ac:dyDescent="0.25">
      <c r="A944" s="131"/>
      <c r="B944" s="131"/>
      <c r="C944" s="131"/>
      <c r="D944" s="131"/>
      <c r="E944" s="131"/>
      <c r="F944" s="131"/>
      <c r="G944" s="131"/>
      <c r="H944" s="131"/>
      <c r="I944" s="131"/>
      <c r="J944" s="131"/>
      <c r="K944" s="131"/>
      <c r="L944" s="131"/>
      <c r="M944" s="131"/>
      <c r="N944" s="131"/>
      <c r="O944" s="131"/>
      <c r="P944" s="131"/>
      <c r="Q944" s="131"/>
      <c r="R944" s="131"/>
      <c r="S944" s="131"/>
      <c r="T944" s="131"/>
      <c r="U944" s="131"/>
      <c r="V944" s="131"/>
      <c r="W944" s="131"/>
      <c r="X944" s="131"/>
      <c r="Y944" s="131"/>
      <c r="Z944" s="131"/>
    </row>
    <row r="945" spans="1:26" ht="15.75" customHeight="1" x14ac:dyDescent="0.25">
      <c r="A945" s="131"/>
      <c r="B945" s="131"/>
      <c r="C945" s="131"/>
      <c r="D945" s="131"/>
      <c r="E945" s="131"/>
      <c r="F945" s="131"/>
      <c r="G945" s="131"/>
      <c r="H945" s="131"/>
      <c r="I945" s="131"/>
      <c r="J945" s="131"/>
      <c r="K945" s="131"/>
      <c r="L945" s="131"/>
      <c r="M945" s="131"/>
      <c r="N945" s="131"/>
      <c r="O945" s="131"/>
      <c r="P945" s="131"/>
      <c r="Q945" s="131"/>
      <c r="R945" s="131"/>
      <c r="S945" s="131"/>
      <c r="T945" s="131"/>
      <c r="U945" s="131"/>
      <c r="V945" s="131"/>
      <c r="W945" s="131"/>
      <c r="X945" s="131"/>
      <c r="Y945" s="131"/>
      <c r="Z945" s="131"/>
    </row>
    <row r="946" spans="1:26" ht="15.75" customHeight="1" x14ac:dyDescent="0.25">
      <c r="A946" s="131"/>
      <c r="B946" s="131"/>
      <c r="C946" s="131"/>
      <c r="D946" s="131"/>
      <c r="E946" s="131"/>
      <c r="F946" s="131"/>
      <c r="G946" s="131"/>
      <c r="H946" s="131"/>
      <c r="I946" s="131"/>
      <c r="J946" s="131"/>
      <c r="K946" s="131"/>
      <c r="L946" s="131"/>
      <c r="M946" s="131"/>
      <c r="N946" s="131"/>
      <c r="O946" s="131"/>
      <c r="P946" s="131"/>
      <c r="Q946" s="131"/>
      <c r="R946" s="131"/>
      <c r="S946" s="131"/>
      <c r="T946" s="131"/>
      <c r="U946" s="131"/>
      <c r="V946" s="131"/>
      <c r="W946" s="131"/>
      <c r="X946" s="131"/>
      <c r="Y946" s="131"/>
      <c r="Z946" s="131"/>
    </row>
    <row r="947" spans="1:26" ht="15.75" customHeight="1" x14ac:dyDescent="0.25">
      <c r="A947" s="131"/>
      <c r="B947" s="131"/>
      <c r="C947" s="131"/>
      <c r="D947" s="131"/>
      <c r="E947" s="131"/>
      <c r="F947" s="131"/>
      <c r="G947" s="131"/>
      <c r="H947" s="131"/>
      <c r="I947" s="131"/>
      <c r="J947" s="131"/>
      <c r="K947" s="131"/>
      <c r="L947" s="131"/>
      <c r="M947" s="131"/>
      <c r="N947" s="131"/>
      <c r="O947" s="131"/>
      <c r="P947" s="131"/>
      <c r="Q947" s="131"/>
      <c r="R947" s="131"/>
      <c r="S947" s="131"/>
      <c r="T947" s="131"/>
      <c r="U947" s="131"/>
      <c r="V947" s="131"/>
      <c r="W947" s="131"/>
      <c r="X947" s="131"/>
      <c r="Y947" s="131"/>
      <c r="Z947" s="131"/>
    </row>
    <row r="948" spans="1:26" ht="15.75" customHeight="1" x14ac:dyDescent="0.25">
      <c r="A948" s="131"/>
      <c r="B948" s="131"/>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row>
    <row r="949" spans="1:26" ht="15.75" customHeight="1" x14ac:dyDescent="0.25">
      <c r="A949" s="131"/>
      <c r="B949" s="131"/>
      <c r="C949" s="131"/>
      <c r="D949" s="131"/>
      <c r="E949" s="131"/>
      <c r="F949" s="131"/>
      <c r="G949" s="131"/>
      <c r="H949" s="131"/>
      <c r="I949" s="131"/>
      <c r="J949" s="131"/>
      <c r="K949" s="131"/>
      <c r="L949" s="131"/>
      <c r="M949" s="131"/>
      <c r="N949" s="131"/>
      <c r="O949" s="131"/>
      <c r="P949" s="131"/>
      <c r="Q949" s="131"/>
      <c r="R949" s="131"/>
      <c r="S949" s="131"/>
      <c r="T949" s="131"/>
      <c r="U949" s="131"/>
      <c r="V949" s="131"/>
      <c r="W949" s="131"/>
      <c r="X949" s="131"/>
      <c r="Y949" s="131"/>
      <c r="Z949" s="131"/>
    </row>
    <row r="950" spans="1:26" ht="15.75" customHeight="1" x14ac:dyDescent="0.25">
      <c r="A950" s="131"/>
      <c r="B950" s="131"/>
      <c r="C950" s="131"/>
      <c r="D950" s="131"/>
      <c r="E950" s="131"/>
      <c r="F950" s="131"/>
      <c r="G950" s="131"/>
      <c r="H950" s="131"/>
      <c r="I950" s="131"/>
      <c r="J950" s="131"/>
      <c r="K950" s="131"/>
      <c r="L950" s="131"/>
      <c r="M950" s="131"/>
      <c r="N950" s="131"/>
      <c r="O950" s="131"/>
      <c r="P950" s="131"/>
      <c r="Q950" s="131"/>
      <c r="R950" s="131"/>
      <c r="S950" s="131"/>
      <c r="T950" s="131"/>
      <c r="U950" s="131"/>
      <c r="V950" s="131"/>
      <c r="W950" s="131"/>
      <c r="X950" s="131"/>
      <c r="Y950" s="131"/>
      <c r="Z950" s="131"/>
    </row>
    <row r="951" spans="1:26" ht="15.75" customHeight="1" x14ac:dyDescent="0.25">
      <c r="A951" s="131"/>
      <c r="B951" s="131"/>
      <c r="C951" s="131"/>
      <c r="D951" s="131"/>
      <c r="E951" s="131"/>
      <c r="F951" s="131"/>
      <c r="G951" s="131"/>
      <c r="H951" s="131"/>
      <c r="I951" s="131"/>
      <c r="J951" s="131"/>
      <c r="K951" s="131"/>
      <c r="L951" s="131"/>
      <c r="M951" s="131"/>
      <c r="N951" s="131"/>
      <c r="O951" s="131"/>
      <c r="P951" s="131"/>
      <c r="Q951" s="131"/>
      <c r="R951" s="131"/>
      <c r="S951" s="131"/>
      <c r="T951" s="131"/>
      <c r="U951" s="131"/>
      <c r="V951" s="131"/>
      <c r="W951" s="131"/>
      <c r="X951" s="131"/>
      <c r="Y951" s="131"/>
      <c r="Z951" s="131"/>
    </row>
    <row r="952" spans="1:26" ht="15.75" customHeight="1" x14ac:dyDescent="0.25">
      <c r="A952" s="131"/>
      <c r="B952" s="131"/>
      <c r="C952" s="131"/>
      <c r="D952" s="131"/>
      <c r="E952" s="131"/>
      <c r="F952" s="131"/>
      <c r="G952" s="131"/>
      <c r="H952" s="131"/>
      <c r="I952" s="131"/>
      <c r="J952" s="131"/>
      <c r="K952" s="131"/>
      <c r="L952" s="131"/>
      <c r="M952" s="131"/>
      <c r="N952" s="131"/>
      <c r="O952" s="131"/>
      <c r="P952" s="131"/>
      <c r="Q952" s="131"/>
      <c r="R952" s="131"/>
      <c r="S952" s="131"/>
      <c r="T952" s="131"/>
      <c r="U952" s="131"/>
      <c r="V952" s="131"/>
      <c r="W952" s="131"/>
      <c r="X952" s="131"/>
      <c r="Y952" s="131"/>
      <c r="Z952" s="131"/>
    </row>
    <row r="953" spans="1:26" ht="15.75" customHeight="1" x14ac:dyDescent="0.25">
      <c r="A953" s="131"/>
      <c r="B953" s="131"/>
      <c r="C953" s="131"/>
      <c r="D953" s="131"/>
      <c r="E953" s="131"/>
      <c r="F953" s="131"/>
      <c r="G953" s="131"/>
      <c r="H953" s="131"/>
      <c r="I953" s="131"/>
      <c r="J953" s="131"/>
      <c r="K953" s="131"/>
      <c r="L953" s="131"/>
      <c r="M953" s="131"/>
      <c r="N953" s="131"/>
      <c r="O953" s="131"/>
      <c r="P953" s="131"/>
      <c r="Q953" s="131"/>
      <c r="R953" s="131"/>
      <c r="S953" s="131"/>
      <c r="T953" s="131"/>
      <c r="U953" s="131"/>
      <c r="V953" s="131"/>
      <c r="W953" s="131"/>
      <c r="X953" s="131"/>
      <c r="Y953" s="131"/>
      <c r="Z953" s="131"/>
    </row>
    <row r="954" spans="1:26" ht="15.75" customHeight="1" x14ac:dyDescent="0.25">
      <c r="A954" s="131"/>
      <c r="B954" s="131"/>
      <c r="C954" s="131"/>
      <c r="D954" s="131"/>
      <c r="E954" s="131"/>
      <c r="F954" s="131"/>
      <c r="G954" s="131"/>
      <c r="H954" s="131"/>
      <c r="I954" s="131"/>
      <c r="J954" s="131"/>
      <c r="K954" s="131"/>
      <c r="L954" s="131"/>
      <c r="M954" s="131"/>
      <c r="N954" s="131"/>
      <c r="O954" s="131"/>
      <c r="P954" s="131"/>
      <c r="Q954" s="131"/>
      <c r="R954" s="131"/>
      <c r="S954" s="131"/>
      <c r="T954" s="131"/>
      <c r="U954" s="131"/>
      <c r="V954" s="131"/>
      <c r="W954" s="131"/>
      <c r="X954" s="131"/>
      <c r="Y954" s="131"/>
      <c r="Z954" s="131"/>
    </row>
    <row r="955" spans="1:26" ht="15.75" customHeight="1" x14ac:dyDescent="0.25">
      <c r="A955" s="131"/>
      <c r="B955" s="131"/>
      <c r="C955" s="131"/>
      <c r="D955" s="131"/>
      <c r="E955" s="131"/>
      <c r="F955" s="131"/>
      <c r="G955" s="131"/>
      <c r="H955" s="131"/>
      <c r="I955" s="131"/>
      <c r="J955" s="131"/>
      <c r="K955" s="131"/>
      <c r="L955" s="131"/>
      <c r="M955" s="131"/>
      <c r="N955" s="131"/>
      <c r="O955" s="131"/>
      <c r="P955" s="131"/>
      <c r="Q955" s="131"/>
      <c r="R955" s="131"/>
      <c r="S955" s="131"/>
      <c r="T955" s="131"/>
      <c r="U955" s="131"/>
      <c r="V955" s="131"/>
      <c r="W955" s="131"/>
      <c r="X955" s="131"/>
      <c r="Y955" s="131"/>
      <c r="Z955" s="131"/>
    </row>
    <row r="956" spans="1:26" ht="15.75" customHeight="1" x14ac:dyDescent="0.25">
      <c r="A956" s="131"/>
      <c r="B956" s="131"/>
      <c r="C956" s="131"/>
      <c r="D956" s="131"/>
      <c r="E956" s="131"/>
      <c r="F956" s="131"/>
      <c r="G956" s="131"/>
      <c r="H956" s="131"/>
      <c r="I956" s="131"/>
      <c r="J956" s="131"/>
      <c r="K956" s="131"/>
      <c r="L956" s="131"/>
      <c r="M956" s="131"/>
      <c r="N956" s="131"/>
      <c r="O956" s="131"/>
      <c r="P956" s="131"/>
      <c r="Q956" s="131"/>
      <c r="R956" s="131"/>
      <c r="S956" s="131"/>
      <c r="T956" s="131"/>
      <c r="U956" s="131"/>
      <c r="V956" s="131"/>
      <c r="W956" s="131"/>
      <c r="X956" s="131"/>
      <c r="Y956" s="131"/>
      <c r="Z956" s="131"/>
    </row>
    <row r="957" spans="1:26" ht="15.75" customHeight="1" x14ac:dyDescent="0.25">
      <c r="A957" s="131"/>
      <c r="B957" s="131"/>
      <c r="C957" s="131"/>
      <c r="D957" s="131"/>
      <c r="E957" s="131"/>
      <c r="F957" s="131"/>
      <c r="G957" s="131"/>
      <c r="H957" s="131"/>
      <c r="I957" s="131"/>
      <c r="J957" s="131"/>
      <c r="K957" s="131"/>
      <c r="L957" s="131"/>
      <c r="M957" s="131"/>
      <c r="N957" s="131"/>
      <c r="O957" s="131"/>
      <c r="P957" s="131"/>
      <c r="Q957" s="131"/>
      <c r="R957" s="131"/>
      <c r="S957" s="131"/>
      <c r="T957" s="131"/>
      <c r="U957" s="131"/>
      <c r="V957" s="131"/>
      <c r="W957" s="131"/>
      <c r="X957" s="131"/>
      <c r="Y957" s="131"/>
      <c r="Z957" s="131"/>
    </row>
    <row r="958" spans="1:26" ht="15.75" customHeight="1" x14ac:dyDescent="0.25">
      <c r="A958" s="131"/>
      <c r="B958" s="131"/>
      <c r="C958" s="131"/>
      <c r="D958" s="131"/>
      <c r="E958" s="131"/>
      <c r="F958" s="131"/>
      <c r="G958" s="131"/>
      <c r="H958" s="131"/>
      <c r="I958" s="131"/>
      <c r="J958" s="131"/>
      <c r="K958" s="131"/>
      <c r="L958" s="131"/>
      <c r="M958" s="131"/>
      <c r="N958" s="131"/>
      <c r="O958" s="131"/>
      <c r="P958" s="131"/>
      <c r="Q958" s="131"/>
      <c r="R958" s="131"/>
      <c r="S958" s="131"/>
      <c r="T958" s="131"/>
      <c r="U958" s="131"/>
      <c r="V958" s="131"/>
      <c r="W958" s="131"/>
      <c r="X958" s="131"/>
      <c r="Y958" s="131"/>
      <c r="Z958" s="131"/>
    </row>
    <row r="959" spans="1:26" ht="15.75" customHeight="1" x14ac:dyDescent="0.25">
      <c r="A959" s="131"/>
      <c r="B959" s="131"/>
      <c r="C959" s="131"/>
      <c r="D959" s="131"/>
      <c r="E959" s="131"/>
      <c r="F959" s="131"/>
      <c r="G959" s="131"/>
      <c r="H959" s="131"/>
      <c r="I959" s="131"/>
      <c r="J959" s="131"/>
      <c r="K959" s="131"/>
      <c r="L959" s="131"/>
      <c r="M959" s="131"/>
      <c r="N959" s="131"/>
      <c r="O959" s="131"/>
      <c r="P959" s="131"/>
      <c r="Q959" s="131"/>
      <c r="R959" s="131"/>
      <c r="S959" s="131"/>
      <c r="T959" s="131"/>
      <c r="U959" s="131"/>
      <c r="V959" s="131"/>
      <c r="W959" s="131"/>
      <c r="X959" s="131"/>
      <c r="Y959" s="131"/>
      <c r="Z959" s="131"/>
    </row>
    <row r="960" spans="1:26" ht="15.75" customHeight="1" x14ac:dyDescent="0.25">
      <c r="A960" s="131"/>
      <c r="B960" s="131"/>
      <c r="C960" s="131"/>
      <c r="D960" s="131"/>
      <c r="E960" s="131"/>
      <c r="F960" s="131"/>
      <c r="G960" s="131"/>
      <c r="H960" s="131"/>
      <c r="I960" s="131"/>
      <c r="J960" s="131"/>
      <c r="K960" s="131"/>
      <c r="L960" s="131"/>
      <c r="M960" s="131"/>
      <c r="N960" s="131"/>
      <c r="O960" s="131"/>
      <c r="P960" s="131"/>
      <c r="Q960" s="131"/>
      <c r="R960" s="131"/>
      <c r="S960" s="131"/>
      <c r="T960" s="131"/>
      <c r="U960" s="131"/>
      <c r="V960" s="131"/>
      <c r="W960" s="131"/>
      <c r="X960" s="131"/>
      <c r="Y960" s="131"/>
      <c r="Z960" s="131"/>
    </row>
    <row r="961" spans="1:26" ht="15.75" customHeight="1" x14ac:dyDescent="0.25">
      <c r="A961" s="131"/>
      <c r="B961" s="131"/>
      <c r="C961" s="131"/>
      <c r="D961" s="131"/>
      <c r="E961" s="131"/>
      <c r="F961" s="131"/>
      <c r="G961" s="131"/>
      <c r="H961" s="131"/>
      <c r="I961" s="131"/>
      <c r="J961" s="131"/>
      <c r="K961" s="131"/>
      <c r="L961" s="131"/>
      <c r="M961" s="131"/>
      <c r="N961" s="131"/>
      <c r="O961" s="131"/>
      <c r="P961" s="131"/>
      <c r="Q961" s="131"/>
      <c r="R961" s="131"/>
      <c r="S961" s="131"/>
      <c r="T961" s="131"/>
      <c r="U961" s="131"/>
      <c r="V961" s="131"/>
      <c r="W961" s="131"/>
      <c r="X961" s="131"/>
      <c r="Y961" s="131"/>
      <c r="Z961" s="131"/>
    </row>
    <row r="962" spans="1:26" ht="15.75" customHeight="1" x14ac:dyDescent="0.25">
      <c r="A962" s="131"/>
      <c r="B962" s="131"/>
      <c r="C962" s="131"/>
      <c r="D962" s="131"/>
      <c r="E962" s="131"/>
      <c r="F962" s="131"/>
      <c r="G962" s="131"/>
      <c r="H962" s="131"/>
      <c r="I962" s="131"/>
      <c r="J962" s="131"/>
      <c r="K962" s="131"/>
      <c r="L962" s="131"/>
      <c r="M962" s="131"/>
      <c r="N962" s="131"/>
      <c r="O962" s="131"/>
      <c r="P962" s="131"/>
      <c r="Q962" s="131"/>
      <c r="R962" s="131"/>
      <c r="S962" s="131"/>
      <c r="T962" s="131"/>
      <c r="U962" s="131"/>
      <c r="V962" s="131"/>
      <c r="W962" s="131"/>
      <c r="X962" s="131"/>
      <c r="Y962" s="131"/>
      <c r="Z962" s="131"/>
    </row>
    <row r="963" spans="1:26" ht="15.75" customHeight="1" x14ac:dyDescent="0.25">
      <c r="A963" s="131"/>
      <c r="B963" s="131"/>
      <c r="C963" s="131"/>
      <c r="D963" s="131"/>
      <c r="E963" s="131"/>
      <c r="F963" s="131"/>
      <c r="G963" s="131"/>
      <c r="H963" s="131"/>
      <c r="I963" s="131"/>
      <c r="J963" s="131"/>
      <c r="K963" s="131"/>
      <c r="L963" s="131"/>
      <c r="M963" s="131"/>
      <c r="N963" s="131"/>
      <c r="O963" s="131"/>
      <c r="P963" s="131"/>
      <c r="Q963" s="131"/>
      <c r="R963" s="131"/>
      <c r="S963" s="131"/>
      <c r="T963" s="131"/>
      <c r="U963" s="131"/>
      <c r="V963" s="131"/>
      <c r="W963" s="131"/>
      <c r="X963" s="131"/>
      <c r="Y963" s="131"/>
      <c r="Z963" s="131"/>
    </row>
    <row r="964" spans="1:26" ht="15.75" customHeight="1" x14ac:dyDescent="0.25">
      <c r="A964" s="131"/>
      <c r="B964" s="131"/>
      <c r="C964" s="131"/>
      <c r="D964" s="131"/>
      <c r="E964" s="131"/>
      <c r="F964" s="131"/>
      <c r="G964" s="131"/>
      <c r="H964" s="131"/>
      <c r="I964" s="131"/>
      <c r="J964" s="131"/>
      <c r="K964" s="131"/>
      <c r="L964" s="131"/>
      <c r="M964" s="131"/>
      <c r="N964" s="131"/>
      <c r="O964" s="131"/>
      <c r="P964" s="131"/>
      <c r="Q964" s="131"/>
      <c r="R964" s="131"/>
      <c r="S964" s="131"/>
      <c r="T964" s="131"/>
      <c r="U964" s="131"/>
      <c r="V964" s="131"/>
      <c r="W964" s="131"/>
      <c r="X964" s="131"/>
      <c r="Y964" s="131"/>
      <c r="Z964" s="131"/>
    </row>
    <row r="965" spans="1:26" ht="15.75" customHeight="1" x14ac:dyDescent="0.25">
      <c r="A965" s="131"/>
      <c r="B965" s="131"/>
      <c r="C965" s="131"/>
      <c r="D965" s="131"/>
      <c r="E965" s="131"/>
      <c r="F965" s="131"/>
      <c r="G965" s="131"/>
      <c r="H965" s="131"/>
      <c r="I965" s="131"/>
      <c r="J965" s="131"/>
      <c r="K965" s="131"/>
      <c r="L965" s="131"/>
      <c r="M965" s="131"/>
      <c r="N965" s="131"/>
      <c r="O965" s="131"/>
      <c r="P965" s="131"/>
      <c r="Q965" s="131"/>
      <c r="R965" s="131"/>
      <c r="S965" s="131"/>
      <c r="T965" s="131"/>
      <c r="U965" s="131"/>
      <c r="V965" s="131"/>
      <c r="W965" s="131"/>
      <c r="X965" s="131"/>
      <c r="Y965" s="131"/>
      <c r="Z965" s="131"/>
    </row>
    <row r="966" spans="1:26" ht="15.75" customHeight="1" x14ac:dyDescent="0.25">
      <c r="A966" s="131"/>
      <c r="B966" s="131"/>
      <c r="C966" s="131"/>
      <c r="D966" s="131"/>
      <c r="E966" s="131"/>
      <c r="F966" s="131"/>
      <c r="G966" s="131"/>
      <c r="H966" s="131"/>
      <c r="I966" s="131"/>
      <c r="J966" s="131"/>
      <c r="K966" s="131"/>
      <c r="L966" s="131"/>
      <c r="M966" s="131"/>
      <c r="N966" s="131"/>
      <c r="O966" s="131"/>
      <c r="P966" s="131"/>
      <c r="Q966" s="131"/>
      <c r="R966" s="131"/>
      <c r="S966" s="131"/>
      <c r="T966" s="131"/>
      <c r="U966" s="131"/>
      <c r="V966" s="131"/>
      <c r="W966" s="131"/>
      <c r="X966" s="131"/>
      <c r="Y966" s="131"/>
      <c r="Z966" s="131"/>
    </row>
    <row r="967" spans="1:26" ht="15.75" customHeight="1" x14ac:dyDescent="0.25">
      <c r="A967" s="131"/>
      <c r="B967" s="131"/>
      <c r="C967" s="131"/>
      <c r="D967" s="131"/>
      <c r="E967" s="131"/>
      <c r="F967" s="131"/>
      <c r="G967" s="131"/>
      <c r="H967" s="131"/>
      <c r="I967" s="131"/>
      <c r="J967" s="131"/>
      <c r="K967" s="131"/>
      <c r="L967" s="131"/>
      <c r="M967" s="131"/>
      <c r="N967" s="131"/>
      <c r="O967" s="131"/>
      <c r="P967" s="131"/>
      <c r="Q967" s="131"/>
      <c r="R967" s="131"/>
      <c r="S967" s="131"/>
      <c r="T967" s="131"/>
      <c r="U967" s="131"/>
      <c r="V967" s="131"/>
      <c r="W967" s="131"/>
      <c r="X967" s="131"/>
      <c r="Y967" s="131"/>
      <c r="Z967" s="131"/>
    </row>
    <row r="968" spans="1:26" ht="15.75" customHeight="1" x14ac:dyDescent="0.25">
      <c r="A968" s="131"/>
      <c r="B968" s="131"/>
      <c r="C968" s="131"/>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row>
    <row r="969" spans="1:26" ht="15.75" customHeight="1" x14ac:dyDescent="0.25">
      <c r="A969" s="131"/>
      <c r="B969" s="131"/>
      <c r="C969" s="131"/>
      <c r="D969" s="131"/>
      <c r="E969" s="131"/>
      <c r="F969" s="131"/>
      <c r="G969" s="131"/>
      <c r="H969" s="131"/>
      <c r="I969" s="131"/>
      <c r="J969" s="131"/>
      <c r="K969" s="131"/>
      <c r="L969" s="131"/>
      <c r="M969" s="131"/>
      <c r="N969" s="131"/>
      <c r="O969" s="131"/>
      <c r="P969" s="131"/>
      <c r="Q969" s="131"/>
      <c r="R969" s="131"/>
      <c r="S969" s="131"/>
      <c r="T969" s="131"/>
      <c r="U969" s="131"/>
      <c r="V969" s="131"/>
      <c r="W969" s="131"/>
      <c r="X969" s="131"/>
      <c r="Y969" s="131"/>
      <c r="Z969" s="131"/>
    </row>
    <row r="970" spans="1:26" ht="15.75" customHeight="1" x14ac:dyDescent="0.25">
      <c r="A970" s="131"/>
      <c r="B970" s="131"/>
      <c r="C970" s="131"/>
      <c r="D970" s="131"/>
      <c r="E970" s="131"/>
      <c r="F970" s="131"/>
      <c r="G970" s="131"/>
      <c r="H970" s="131"/>
      <c r="I970" s="131"/>
      <c r="J970" s="131"/>
      <c r="K970" s="131"/>
      <c r="L970" s="131"/>
      <c r="M970" s="131"/>
      <c r="N970" s="131"/>
      <c r="O970" s="131"/>
      <c r="P970" s="131"/>
      <c r="Q970" s="131"/>
      <c r="R970" s="131"/>
      <c r="S970" s="131"/>
      <c r="T970" s="131"/>
      <c r="U970" s="131"/>
      <c r="V970" s="131"/>
      <c r="W970" s="131"/>
      <c r="X970" s="131"/>
      <c r="Y970" s="131"/>
      <c r="Z970" s="131"/>
    </row>
    <row r="971" spans="1:26" ht="15.75" customHeight="1" x14ac:dyDescent="0.25">
      <c r="A971" s="131"/>
      <c r="B971" s="131"/>
      <c r="C971" s="131"/>
      <c r="D971" s="131"/>
      <c r="E971" s="131"/>
      <c r="F971" s="131"/>
      <c r="G971" s="131"/>
      <c r="H971" s="131"/>
      <c r="I971" s="131"/>
      <c r="J971" s="131"/>
      <c r="K971" s="131"/>
      <c r="L971" s="131"/>
      <c r="M971" s="131"/>
      <c r="N971" s="131"/>
      <c r="O971" s="131"/>
      <c r="P971" s="131"/>
      <c r="Q971" s="131"/>
      <c r="R971" s="131"/>
      <c r="S971" s="131"/>
      <c r="T971" s="131"/>
      <c r="U971" s="131"/>
      <c r="V971" s="131"/>
      <c r="W971" s="131"/>
      <c r="X971" s="131"/>
      <c r="Y971" s="131"/>
      <c r="Z971" s="131"/>
    </row>
    <row r="972" spans="1:26" ht="15.75" customHeight="1" x14ac:dyDescent="0.25">
      <c r="A972" s="131"/>
      <c r="B972" s="131"/>
      <c r="C972" s="131"/>
      <c r="D972" s="131"/>
      <c r="E972" s="131"/>
      <c r="F972" s="131"/>
      <c r="G972" s="131"/>
      <c r="H972" s="131"/>
      <c r="I972" s="131"/>
      <c r="J972" s="131"/>
      <c r="K972" s="131"/>
      <c r="L972" s="131"/>
      <c r="M972" s="131"/>
      <c r="N972" s="131"/>
      <c r="O972" s="131"/>
      <c r="P972" s="131"/>
      <c r="Q972" s="131"/>
      <c r="R972" s="131"/>
      <c r="S972" s="131"/>
      <c r="T972" s="131"/>
      <c r="U972" s="131"/>
      <c r="V972" s="131"/>
      <c r="W972" s="131"/>
      <c r="X972" s="131"/>
      <c r="Y972" s="131"/>
      <c r="Z972" s="131"/>
    </row>
    <row r="973" spans="1:26" ht="15.75" customHeight="1" x14ac:dyDescent="0.25">
      <c r="A973" s="131"/>
      <c r="B973" s="13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row>
    <row r="974" spans="1:26" ht="15.75" customHeight="1" x14ac:dyDescent="0.25">
      <c r="A974" s="131"/>
      <c r="B974" s="131"/>
      <c r="C974" s="131"/>
      <c r="D974" s="131"/>
      <c r="E974" s="131"/>
      <c r="F974" s="131"/>
      <c r="G974" s="131"/>
      <c r="H974" s="131"/>
      <c r="I974" s="131"/>
      <c r="J974" s="131"/>
      <c r="K974" s="131"/>
      <c r="L974" s="131"/>
      <c r="M974" s="131"/>
      <c r="N974" s="131"/>
      <c r="O974" s="131"/>
      <c r="P974" s="131"/>
      <c r="Q974" s="131"/>
      <c r="R974" s="131"/>
      <c r="S974" s="131"/>
      <c r="T974" s="131"/>
      <c r="U974" s="131"/>
      <c r="V974" s="131"/>
      <c r="W974" s="131"/>
      <c r="X974" s="131"/>
      <c r="Y974" s="131"/>
      <c r="Z974" s="131"/>
    </row>
    <row r="975" spans="1:26" ht="15.75" customHeight="1" x14ac:dyDescent="0.25">
      <c r="A975" s="131"/>
      <c r="B975" s="131"/>
      <c r="C975" s="131"/>
      <c r="D975" s="131"/>
      <c r="E975" s="131"/>
      <c r="F975" s="131"/>
      <c r="G975" s="131"/>
      <c r="H975" s="131"/>
      <c r="I975" s="131"/>
      <c r="J975" s="131"/>
      <c r="K975" s="131"/>
      <c r="L975" s="131"/>
      <c r="M975" s="131"/>
      <c r="N975" s="131"/>
      <c r="O975" s="131"/>
      <c r="P975" s="131"/>
      <c r="Q975" s="131"/>
      <c r="R975" s="131"/>
      <c r="S975" s="131"/>
      <c r="T975" s="131"/>
      <c r="U975" s="131"/>
      <c r="V975" s="131"/>
      <c r="W975" s="131"/>
      <c r="X975" s="131"/>
      <c r="Y975" s="131"/>
      <c r="Z975" s="131"/>
    </row>
    <row r="976" spans="1:26" ht="15.75" customHeight="1" x14ac:dyDescent="0.25">
      <c r="A976" s="131"/>
      <c r="B976" s="131"/>
      <c r="C976" s="131"/>
      <c r="D976" s="131"/>
      <c r="E976" s="131"/>
      <c r="F976" s="131"/>
      <c r="G976" s="131"/>
      <c r="H976" s="131"/>
      <c r="I976" s="131"/>
      <c r="J976" s="131"/>
      <c r="K976" s="131"/>
      <c r="L976" s="131"/>
      <c r="M976" s="131"/>
      <c r="N976" s="131"/>
      <c r="O976" s="131"/>
      <c r="P976" s="131"/>
      <c r="Q976" s="131"/>
      <c r="R976" s="131"/>
      <c r="S976" s="131"/>
      <c r="T976" s="131"/>
      <c r="U976" s="131"/>
      <c r="V976" s="131"/>
      <c r="W976" s="131"/>
      <c r="X976" s="131"/>
      <c r="Y976" s="131"/>
      <c r="Z976" s="131"/>
    </row>
    <row r="977" spans="1:26" ht="15.75" customHeight="1" x14ac:dyDescent="0.25">
      <c r="A977" s="131"/>
      <c r="B977" s="131"/>
      <c r="C977" s="131"/>
      <c r="D977" s="131"/>
      <c r="E977" s="131"/>
      <c r="F977" s="131"/>
      <c r="G977" s="131"/>
      <c r="H977" s="131"/>
      <c r="I977" s="131"/>
      <c r="J977" s="131"/>
      <c r="K977" s="131"/>
      <c r="L977" s="131"/>
      <c r="M977" s="131"/>
      <c r="N977" s="131"/>
      <c r="O977" s="131"/>
      <c r="P977" s="131"/>
      <c r="Q977" s="131"/>
      <c r="R977" s="131"/>
      <c r="S977" s="131"/>
      <c r="T977" s="131"/>
      <c r="U977" s="131"/>
      <c r="V977" s="131"/>
      <c r="W977" s="131"/>
      <c r="X977" s="131"/>
      <c r="Y977" s="131"/>
      <c r="Z977" s="131"/>
    </row>
    <row r="978" spans="1:26" ht="15.75" customHeight="1" x14ac:dyDescent="0.25">
      <c r="A978" s="131"/>
      <c r="B978" s="131"/>
      <c r="C978" s="131"/>
      <c r="D978" s="131"/>
      <c r="E978" s="131"/>
      <c r="F978" s="131"/>
      <c r="G978" s="131"/>
      <c r="H978" s="131"/>
      <c r="I978" s="131"/>
      <c r="J978" s="131"/>
      <c r="K978" s="131"/>
      <c r="L978" s="131"/>
      <c r="M978" s="131"/>
      <c r="N978" s="131"/>
      <c r="O978" s="131"/>
      <c r="P978" s="131"/>
      <c r="Q978" s="131"/>
      <c r="R978" s="131"/>
      <c r="S978" s="131"/>
      <c r="T978" s="131"/>
      <c r="U978" s="131"/>
      <c r="V978" s="131"/>
      <c r="W978" s="131"/>
      <c r="X978" s="131"/>
      <c r="Y978" s="131"/>
      <c r="Z978" s="131"/>
    </row>
    <row r="979" spans="1:26" ht="15.75" customHeight="1" x14ac:dyDescent="0.25">
      <c r="A979" s="131"/>
      <c r="B979" s="131"/>
      <c r="C979" s="131"/>
      <c r="D979" s="131"/>
      <c r="E979" s="131"/>
      <c r="F979" s="131"/>
      <c r="G979" s="131"/>
      <c r="H979" s="131"/>
      <c r="I979" s="131"/>
      <c r="J979" s="131"/>
      <c r="K979" s="131"/>
      <c r="L979" s="131"/>
      <c r="M979" s="131"/>
      <c r="N979" s="131"/>
      <c r="O979" s="131"/>
      <c r="P979" s="131"/>
      <c r="Q979" s="131"/>
      <c r="R979" s="131"/>
      <c r="S979" s="131"/>
      <c r="T979" s="131"/>
      <c r="U979" s="131"/>
      <c r="V979" s="131"/>
      <c r="W979" s="131"/>
      <c r="X979" s="131"/>
      <c r="Y979" s="131"/>
      <c r="Z979" s="131"/>
    </row>
    <row r="980" spans="1:26" ht="15.75" customHeight="1" x14ac:dyDescent="0.25">
      <c r="A980" s="131"/>
      <c r="B980" s="131"/>
      <c r="C980" s="131"/>
      <c r="D980" s="131"/>
      <c r="E980" s="131"/>
      <c r="F980" s="131"/>
      <c r="G980" s="131"/>
      <c r="H980" s="131"/>
      <c r="I980" s="131"/>
      <c r="J980" s="131"/>
      <c r="K980" s="131"/>
      <c r="L980" s="131"/>
      <c r="M980" s="131"/>
      <c r="N980" s="131"/>
      <c r="O980" s="131"/>
      <c r="P980" s="131"/>
      <c r="Q980" s="131"/>
      <c r="R980" s="131"/>
      <c r="S980" s="131"/>
      <c r="T980" s="131"/>
      <c r="U980" s="131"/>
      <c r="V980" s="131"/>
      <c r="W980" s="131"/>
      <c r="X980" s="131"/>
      <c r="Y980" s="131"/>
      <c r="Z980" s="131"/>
    </row>
    <row r="981" spans="1:26" ht="15.75" customHeight="1" x14ac:dyDescent="0.25">
      <c r="A981" s="131"/>
      <c r="B981" s="131"/>
      <c r="C981" s="131"/>
      <c r="D981" s="131"/>
      <c r="E981" s="131"/>
      <c r="F981" s="131"/>
      <c r="G981" s="131"/>
      <c r="H981" s="131"/>
      <c r="I981" s="131"/>
      <c r="J981" s="131"/>
      <c r="K981" s="131"/>
      <c r="L981" s="131"/>
      <c r="M981" s="131"/>
      <c r="N981" s="131"/>
      <c r="O981" s="131"/>
      <c r="P981" s="131"/>
      <c r="Q981" s="131"/>
      <c r="R981" s="131"/>
      <c r="S981" s="131"/>
      <c r="T981" s="131"/>
      <c r="U981" s="131"/>
      <c r="V981" s="131"/>
      <c r="W981" s="131"/>
      <c r="X981" s="131"/>
      <c r="Y981" s="131"/>
      <c r="Z981" s="131"/>
    </row>
    <row r="982" spans="1:26" ht="15.75" customHeight="1" x14ac:dyDescent="0.25">
      <c r="A982" s="131"/>
      <c r="B982" s="131"/>
      <c r="C982" s="131"/>
      <c r="D982" s="131"/>
      <c r="E982" s="131"/>
      <c r="F982" s="131"/>
      <c r="G982" s="131"/>
      <c r="H982" s="131"/>
      <c r="I982" s="131"/>
      <c r="J982" s="131"/>
      <c r="K982" s="131"/>
      <c r="L982" s="131"/>
      <c r="M982" s="131"/>
      <c r="N982" s="131"/>
      <c r="O982" s="131"/>
      <c r="P982" s="131"/>
      <c r="Q982" s="131"/>
      <c r="R982" s="131"/>
      <c r="S982" s="131"/>
      <c r="T982" s="131"/>
      <c r="U982" s="131"/>
      <c r="V982" s="131"/>
      <c r="W982" s="131"/>
      <c r="X982" s="131"/>
      <c r="Y982" s="131"/>
      <c r="Z982" s="131"/>
    </row>
    <row r="983" spans="1:26" ht="15.75" customHeight="1" x14ac:dyDescent="0.25">
      <c r="A983" s="131"/>
      <c r="B983" s="131"/>
      <c r="C983" s="131"/>
      <c r="D983" s="131"/>
      <c r="E983" s="131"/>
      <c r="F983" s="131"/>
      <c r="G983" s="131"/>
      <c r="H983" s="131"/>
      <c r="I983" s="131"/>
      <c r="J983" s="131"/>
      <c r="K983" s="131"/>
      <c r="L983" s="131"/>
      <c r="M983" s="131"/>
      <c r="N983" s="131"/>
      <c r="O983" s="131"/>
      <c r="P983" s="131"/>
      <c r="Q983" s="131"/>
      <c r="R983" s="131"/>
      <c r="S983" s="131"/>
      <c r="T983" s="131"/>
      <c r="U983" s="131"/>
      <c r="V983" s="131"/>
      <c r="W983" s="131"/>
      <c r="X983" s="131"/>
      <c r="Y983" s="131"/>
      <c r="Z983" s="131"/>
    </row>
    <row r="984" spans="1:26" ht="15.75" customHeight="1" x14ac:dyDescent="0.25">
      <c r="A984" s="131"/>
      <c r="B984" s="131"/>
      <c r="C984" s="131"/>
      <c r="D984" s="131"/>
      <c r="E984" s="131"/>
      <c r="F984" s="131"/>
      <c r="G984" s="131"/>
      <c r="H984" s="131"/>
      <c r="I984" s="131"/>
      <c r="J984" s="131"/>
      <c r="K984" s="131"/>
      <c r="L984" s="131"/>
      <c r="M984" s="131"/>
      <c r="N984" s="131"/>
      <c r="O984" s="131"/>
      <c r="P984" s="131"/>
      <c r="Q984" s="131"/>
      <c r="R984" s="131"/>
      <c r="S984" s="131"/>
      <c r="T984" s="131"/>
      <c r="U984" s="131"/>
      <c r="V984" s="131"/>
      <c r="W984" s="131"/>
      <c r="X984" s="131"/>
      <c r="Y984" s="131"/>
      <c r="Z984" s="131"/>
    </row>
    <row r="985" spans="1:26" ht="15.75" customHeight="1" x14ac:dyDescent="0.25">
      <c r="A985" s="131"/>
      <c r="B985" s="131"/>
      <c r="C985" s="131"/>
      <c r="D985" s="131"/>
      <c r="E985" s="131"/>
      <c r="F985" s="131"/>
      <c r="G985" s="131"/>
      <c r="H985" s="131"/>
      <c r="I985" s="131"/>
      <c r="J985" s="131"/>
      <c r="K985" s="131"/>
      <c r="L985" s="131"/>
      <c r="M985" s="131"/>
      <c r="N985" s="131"/>
      <c r="O985" s="131"/>
      <c r="P985" s="131"/>
      <c r="Q985" s="131"/>
      <c r="R985" s="131"/>
      <c r="S985" s="131"/>
      <c r="T985" s="131"/>
      <c r="U985" s="131"/>
      <c r="V985" s="131"/>
      <c r="W985" s="131"/>
      <c r="X985" s="131"/>
      <c r="Y985" s="131"/>
      <c r="Z985" s="131"/>
    </row>
    <row r="986" spans="1:26" ht="15.75" customHeight="1" x14ac:dyDescent="0.25">
      <c r="A986" s="131"/>
      <c r="B986" s="131"/>
      <c r="C986" s="131"/>
      <c r="D986" s="131"/>
      <c r="E986" s="131"/>
      <c r="F986" s="131"/>
      <c r="G986" s="131"/>
      <c r="H986" s="131"/>
      <c r="I986" s="131"/>
      <c r="J986" s="131"/>
      <c r="K986" s="131"/>
      <c r="L986" s="131"/>
      <c r="M986" s="131"/>
      <c r="N986" s="131"/>
      <c r="O986" s="131"/>
      <c r="P986" s="131"/>
      <c r="Q986" s="131"/>
      <c r="R986" s="131"/>
      <c r="S986" s="131"/>
      <c r="T986" s="131"/>
      <c r="U986" s="131"/>
      <c r="V986" s="131"/>
      <c r="W986" s="131"/>
      <c r="X986" s="131"/>
      <c r="Y986" s="131"/>
      <c r="Z986" s="131"/>
    </row>
    <row r="987" spans="1:26" ht="15.75" customHeight="1" x14ac:dyDescent="0.25">
      <c r="A987" s="131"/>
      <c r="B987" s="13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row>
    <row r="988" spans="1:26" ht="15.75" customHeight="1" x14ac:dyDescent="0.25">
      <c r="A988" s="131"/>
      <c r="B988" s="131"/>
      <c r="C988" s="131"/>
      <c r="D988" s="131"/>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row>
    <row r="989" spans="1:26" ht="15.75" customHeight="1" x14ac:dyDescent="0.25">
      <c r="A989" s="131"/>
      <c r="B989" s="131"/>
      <c r="C989" s="131"/>
      <c r="D989" s="131"/>
      <c r="E989" s="131"/>
      <c r="F989" s="131"/>
      <c r="G989" s="131"/>
      <c r="H989" s="131"/>
      <c r="I989" s="131"/>
      <c r="J989" s="131"/>
      <c r="K989" s="131"/>
      <c r="L989" s="131"/>
      <c r="M989" s="131"/>
      <c r="N989" s="131"/>
      <c r="O989" s="131"/>
      <c r="P989" s="131"/>
      <c r="Q989" s="131"/>
      <c r="R989" s="131"/>
      <c r="S989" s="131"/>
      <c r="T989" s="131"/>
      <c r="U989" s="131"/>
      <c r="V989" s="131"/>
      <c r="W989" s="131"/>
      <c r="X989" s="131"/>
      <c r="Y989" s="131"/>
      <c r="Z989" s="131"/>
    </row>
    <row r="990" spans="1:26" ht="15.75" customHeight="1" x14ac:dyDescent="0.25">
      <c r="A990" s="131"/>
      <c r="B990" s="131"/>
      <c r="C990" s="131"/>
      <c r="D990" s="131"/>
      <c r="E990" s="131"/>
      <c r="F990" s="131"/>
      <c r="G990" s="131"/>
      <c r="H990" s="131"/>
      <c r="I990" s="131"/>
      <c r="J990" s="131"/>
      <c r="K990" s="131"/>
      <c r="L990" s="131"/>
      <c r="M990" s="131"/>
      <c r="N990" s="131"/>
      <c r="O990" s="131"/>
      <c r="P990" s="131"/>
      <c r="Q990" s="131"/>
      <c r="R990" s="131"/>
      <c r="S990" s="131"/>
      <c r="T990" s="131"/>
      <c r="U990" s="131"/>
      <c r="V990" s="131"/>
      <c r="W990" s="131"/>
      <c r="X990" s="131"/>
      <c r="Y990" s="131"/>
      <c r="Z990" s="131"/>
    </row>
    <row r="991" spans="1:26" ht="15.75" customHeight="1" x14ac:dyDescent="0.25">
      <c r="A991" s="131"/>
      <c r="B991" s="131"/>
      <c r="C991" s="131"/>
      <c r="D991" s="131"/>
      <c r="E991" s="131"/>
      <c r="F991" s="131"/>
      <c r="G991" s="131"/>
      <c r="H991" s="131"/>
      <c r="I991" s="131"/>
      <c r="J991" s="131"/>
      <c r="K991" s="131"/>
      <c r="L991" s="131"/>
      <c r="M991" s="131"/>
      <c r="N991" s="131"/>
      <c r="O991" s="131"/>
      <c r="P991" s="131"/>
      <c r="Q991" s="131"/>
      <c r="R991" s="131"/>
      <c r="S991" s="131"/>
      <c r="T991" s="131"/>
      <c r="U991" s="131"/>
      <c r="V991" s="131"/>
      <c r="W991" s="131"/>
      <c r="X991" s="131"/>
      <c r="Y991" s="131"/>
      <c r="Z991" s="131"/>
    </row>
    <row r="992" spans="1:26" ht="15.75" customHeight="1" x14ac:dyDescent="0.25">
      <c r="A992" s="131"/>
      <c r="B992" s="131"/>
      <c r="C992" s="131"/>
      <c r="D992" s="131"/>
      <c r="E992" s="131"/>
      <c r="F992" s="131"/>
      <c r="G992" s="131"/>
      <c r="H992" s="131"/>
      <c r="I992" s="131"/>
      <c r="J992" s="131"/>
      <c r="K992" s="131"/>
      <c r="L992" s="131"/>
      <c r="M992" s="131"/>
      <c r="N992" s="131"/>
      <c r="O992" s="131"/>
      <c r="P992" s="131"/>
      <c r="Q992" s="131"/>
      <c r="R992" s="131"/>
      <c r="S992" s="131"/>
      <c r="T992" s="131"/>
      <c r="U992" s="131"/>
      <c r="V992" s="131"/>
      <c r="W992" s="131"/>
      <c r="X992" s="131"/>
      <c r="Y992" s="131"/>
      <c r="Z992" s="131"/>
    </row>
    <row r="993" spans="1:26" ht="15.75" customHeight="1" x14ac:dyDescent="0.25">
      <c r="A993" s="131"/>
      <c r="B993" s="131"/>
      <c r="C993" s="131"/>
      <c r="D993" s="131"/>
      <c r="E993" s="131"/>
      <c r="F993" s="131"/>
      <c r="G993" s="131"/>
      <c r="H993" s="131"/>
      <c r="I993" s="131"/>
      <c r="J993" s="131"/>
      <c r="K993" s="131"/>
      <c r="L993" s="131"/>
      <c r="M993" s="131"/>
      <c r="N993" s="131"/>
      <c r="O993" s="131"/>
      <c r="P993" s="131"/>
      <c r="Q993" s="131"/>
      <c r="R993" s="131"/>
      <c r="S993" s="131"/>
      <c r="T993" s="131"/>
      <c r="U993" s="131"/>
      <c r="V993" s="131"/>
      <c r="W993" s="131"/>
      <c r="X993" s="131"/>
      <c r="Y993" s="131"/>
      <c r="Z993" s="131"/>
    </row>
    <row r="994" spans="1:26" ht="15.75" customHeight="1" x14ac:dyDescent="0.25">
      <c r="A994" s="131"/>
      <c r="B994" s="131"/>
      <c r="C994" s="131"/>
      <c r="D994" s="131"/>
      <c r="E994" s="131"/>
      <c r="F994" s="131"/>
      <c r="G994" s="131"/>
      <c r="H994" s="131"/>
      <c r="I994" s="131"/>
      <c r="J994" s="131"/>
      <c r="K994" s="131"/>
      <c r="L994" s="131"/>
      <c r="M994" s="131"/>
      <c r="N994" s="131"/>
      <c r="O994" s="131"/>
      <c r="P994" s="131"/>
      <c r="Q994" s="131"/>
      <c r="R994" s="131"/>
      <c r="S994" s="131"/>
      <c r="T994" s="131"/>
      <c r="U994" s="131"/>
      <c r="V994" s="131"/>
      <c r="W994" s="131"/>
      <c r="X994" s="131"/>
      <c r="Y994" s="131"/>
      <c r="Z994" s="131"/>
    </row>
    <row r="995" spans="1:26" ht="15.75" customHeight="1" x14ac:dyDescent="0.25">
      <c r="A995" s="131"/>
      <c r="B995" s="131"/>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row>
    <row r="996" spans="1:26" ht="15.75" customHeight="1" x14ac:dyDescent="0.25">
      <c r="A996" s="131"/>
      <c r="B996" s="131"/>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row>
    <row r="997" spans="1:26" ht="15.75" customHeight="1" x14ac:dyDescent="0.25">
      <c r="A997" s="131"/>
      <c r="B997" s="131"/>
      <c r="C997" s="131"/>
      <c r="D997" s="131"/>
      <c r="E997" s="131"/>
      <c r="F997" s="131"/>
      <c r="G997" s="131"/>
      <c r="H997" s="131"/>
      <c r="I997" s="131"/>
      <c r="J997" s="131"/>
      <c r="K997" s="131"/>
      <c r="L997" s="131"/>
      <c r="M997" s="131"/>
      <c r="N997" s="131"/>
      <c r="O997" s="131"/>
      <c r="P997" s="131"/>
      <c r="Q997" s="131"/>
      <c r="R997" s="131"/>
      <c r="S997" s="131"/>
      <c r="T997" s="131"/>
      <c r="U997" s="131"/>
      <c r="V997" s="131"/>
      <c r="W997" s="131"/>
      <c r="X997" s="131"/>
      <c r="Y997" s="131"/>
      <c r="Z997" s="131"/>
    </row>
    <row r="998" spans="1:26" ht="15.75" customHeight="1" x14ac:dyDescent="0.25">
      <c r="A998" s="131"/>
      <c r="B998" s="131"/>
      <c r="C998" s="131"/>
      <c r="D998" s="131"/>
      <c r="E998" s="131"/>
      <c r="F998" s="131"/>
      <c r="G998" s="131"/>
      <c r="H998" s="131"/>
      <c r="I998" s="131"/>
      <c r="J998" s="131"/>
      <c r="K998" s="131"/>
      <c r="L998" s="131"/>
      <c r="M998" s="131"/>
      <c r="N998" s="131"/>
      <c r="O998" s="131"/>
      <c r="P998" s="131"/>
      <c r="Q998" s="131"/>
      <c r="R998" s="131"/>
      <c r="S998" s="131"/>
      <c r="T998" s="131"/>
      <c r="U998" s="131"/>
      <c r="V998" s="131"/>
      <c r="W998" s="131"/>
      <c r="X998" s="131"/>
      <c r="Y998" s="131"/>
      <c r="Z998" s="131"/>
    </row>
    <row r="999" spans="1:26" ht="15.75" customHeight="1" x14ac:dyDescent="0.25">
      <c r="A999" s="131"/>
      <c r="B999" s="131"/>
      <c r="C999" s="131"/>
      <c r="D999" s="131"/>
      <c r="E999" s="131"/>
      <c r="F999" s="131"/>
      <c r="G999" s="131"/>
      <c r="H999" s="131"/>
      <c r="I999" s="131"/>
      <c r="J999" s="131"/>
      <c r="K999" s="131"/>
      <c r="L999" s="131"/>
      <c r="M999" s="131"/>
      <c r="N999" s="131"/>
      <c r="O999" s="131"/>
      <c r="P999" s="131"/>
      <c r="Q999" s="131"/>
      <c r="R999" s="131"/>
      <c r="S999" s="131"/>
      <c r="T999" s="131"/>
      <c r="U999" s="131"/>
      <c r="V999" s="131"/>
      <c r="W999" s="131"/>
      <c r="X999" s="131"/>
      <c r="Y999" s="131"/>
      <c r="Z999" s="131"/>
    </row>
    <row r="1000" spans="1:26" ht="15.75" customHeight="1" x14ac:dyDescent="0.25">
      <c r="A1000" s="131"/>
      <c r="B1000" s="131"/>
      <c r="C1000" s="131"/>
      <c r="D1000" s="131"/>
      <c r="E1000" s="131"/>
      <c r="F1000" s="131"/>
      <c r="G1000" s="131"/>
      <c r="H1000" s="131"/>
      <c r="I1000" s="131"/>
      <c r="J1000" s="131"/>
      <c r="K1000" s="131"/>
      <c r="L1000" s="131"/>
      <c r="M1000" s="131"/>
      <c r="N1000" s="131"/>
      <c r="O1000" s="131"/>
      <c r="P1000" s="131"/>
      <c r="Q1000" s="131"/>
      <c r="R1000" s="131"/>
      <c r="S1000" s="131"/>
      <c r="T1000" s="131"/>
      <c r="U1000" s="131"/>
      <c r="V1000" s="131"/>
      <c r="W1000" s="131"/>
      <c r="X1000" s="131"/>
      <c r="Y1000" s="131"/>
      <c r="Z1000" s="131"/>
    </row>
  </sheetData>
  <mergeCells count="26">
    <mergeCell ref="A1:G1"/>
    <mergeCell ref="A4:A5"/>
    <mergeCell ref="C4:C5"/>
    <mergeCell ref="D4:D5"/>
    <mergeCell ref="E4:E5"/>
    <mergeCell ref="F4:F5"/>
    <mergeCell ref="G4:G5"/>
    <mergeCell ref="C12:C16"/>
    <mergeCell ref="D12:D16"/>
    <mergeCell ref="A17:A22"/>
    <mergeCell ref="C18:C19"/>
    <mergeCell ref="D18:D19"/>
    <mergeCell ref="B20:B21"/>
    <mergeCell ref="A12:A16"/>
    <mergeCell ref="E12:E16"/>
    <mergeCell ref="F12:F16"/>
    <mergeCell ref="F17:F22"/>
    <mergeCell ref="G17:G22"/>
    <mergeCell ref="E18:E19"/>
    <mergeCell ref="G12:G16"/>
    <mergeCell ref="A6:A11"/>
    <mergeCell ref="B6:B7"/>
    <mergeCell ref="E6:E11"/>
    <mergeCell ref="F6:F11"/>
    <mergeCell ref="G6:G11"/>
    <mergeCell ref="B8:B9"/>
  </mergeCells>
  <printOptions horizontalCentered="1"/>
  <pageMargins left="0.51181102362204722" right="0.51181102362204722" top="0.55118110236220474" bottom="0.35433070866141736" header="0" footer="0"/>
  <pageSetup paperSize="9" fitToHeight="0" orientation="landscape"/>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D99594"/>
  </sheetPr>
  <dimension ref="A1:Q1000"/>
  <sheetViews>
    <sheetView showGridLines="0" workbookViewId="0"/>
  </sheetViews>
  <sheetFormatPr baseColWidth="10" defaultColWidth="14.42578125" defaultRowHeight="15" customHeight="1" x14ac:dyDescent="0.25"/>
  <cols>
    <col min="1" max="1" width="28.140625" customWidth="1"/>
    <col min="2" max="3" width="33.5703125" customWidth="1"/>
    <col min="4" max="4" width="34.7109375" customWidth="1"/>
    <col min="5" max="5" width="5.7109375" customWidth="1"/>
    <col min="6" max="6" width="30.140625" customWidth="1"/>
    <col min="7" max="7" width="40.85546875" customWidth="1"/>
    <col min="8" max="8" width="37.42578125" customWidth="1"/>
    <col min="9" max="9" width="39.42578125" customWidth="1"/>
    <col min="10" max="10" width="33.28515625" customWidth="1"/>
    <col min="11" max="11" width="34.85546875" customWidth="1"/>
    <col min="12" max="12" width="30.5703125" customWidth="1"/>
    <col min="13" max="13" width="28.42578125" customWidth="1"/>
    <col min="14" max="14" width="5.7109375" customWidth="1"/>
    <col min="15" max="15" width="36.7109375" customWidth="1"/>
    <col min="16" max="16" width="5.7109375" customWidth="1"/>
    <col min="17" max="17" width="36.140625" customWidth="1"/>
    <col min="18" max="26" width="10.7109375" customWidth="1"/>
  </cols>
  <sheetData>
    <row r="1" spans="1:17" ht="22.5" x14ac:dyDescent="0.25">
      <c r="A1" s="237" t="s">
        <v>208</v>
      </c>
      <c r="B1" s="238"/>
      <c r="C1" s="238"/>
      <c r="D1" s="239"/>
      <c r="F1" s="237" t="s">
        <v>209</v>
      </c>
      <c r="G1" s="238"/>
      <c r="H1" s="238"/>
      <c r="I1" s="238"/>
      <c r="J1" s="238"/>
      <c r="K1" s="238"/>
      <c r="L1" s="238"/>
      <c r="M1" s="239"/>
      <c r="O1" s="136" t="s">
        <v>210</v>
      </c>
      <c r="Q1" s="137" t="s">
        <v>211</v>
      </c>
    </row>
    <row r="2" spans="1:17" ht="37.5" customHeight="1" x14ac:dyDescent="0.25">
      <c r="A2" s="138" t="s">
        <v>161</v>
      </c>
      <c r="B2" s="139" t="s">
        <v>164</v>
      </c>
      <c r="C2" s="139" t="s">
        <v>166</v>
      </c>
      <c r="D2" s="138" t="s">
        <v>49</v>
      </c>
      <c r="F2" s="140" t="s">
        <v>47</v>
      </c>
      <c r="G2" s="140" t="s">
        <v>212</v>
      </c>
      <c r="H2" s="141" t="s">
        <v>213</v>
      </c>
      <c r="I2" s="140" t="s">
        <v>214</v>
      </c>
      <c r="J2" s="141" t="s">
        <v>215</v>
      </c>
      <c r="K2" s="140" t="s">
        <v>216</v>
      </c>
      <c r="L2" s="141" t="s">
        <v>217</v>
      </c>
      <c r="M2" s="140" t="s">
        <v>218</v>
      </c>
      <c r="O2" s="138" t="s">
        <v>219</v>
      </c>
      <c r="Q2" s="142" t="s">
        <v>220</v>
      </c>
    </row>
    <row r="3" spans="1:17" ht="60" customHeight="1" x14ac:dyDescent="0.25">
      <c r="A3" s="143" t="s">
        <v>221</v>
      </c>
      <c r="B3" s="144" t="s">
        <v>222</v>
      </c>
      <c r="C3" s="144" t="s">
        <v>223</v>
      </c>
      <c r="D3" s="144" t="s">
        <v>224</v>
      </c>
      <c r="F3" s="145" t="s">
        <v>225</v>
      </c>
      <c r="G3" s="146" t="s">
        <v>226</v>
      </c>
      <c r="H3" s="146" t="s">
        <v>227</v>
      </c>
      <c r="I3" s="146" t="s">
        <v>228</v>
      </c>
      <c r="J3" s="146" t="s">
        <v>229</v>
      </c>
      <c r="K3" s="146" t="s">
        <v>230</v>
      </c>
      <c r="L3" s="146" t="s">
        <v>231</v>
      </c>
      <c r="M3" s="146" t="s">
        <v>232</v>
      </c>
      <c r="O3" s="146" t="s">
        <v>233</v>
      </c>
      <c r="Q3" s="146" t="s">
        <v>180</v>
      </c>
    </row>
    <row r="4" spans="1:17" ht="102" x14ac:dyDescent="0.25">
      <c r="A4" s="147" t="s">
        <v>234</v>
      </c>
      <c r="B4" s="143" t="s">
        <v>235</v>
      </c>
      <c r="C4" s="148" t="s">
        <v>236</v>
      </c>
      <c r="D4" s="149" t="s">
        <v>237</v>
      </c>
      <c r="F4" s="145" t="s">
        <v>238</v>
      </c>
      <c r="G4" s="146" t="s">
        <v>239</v>
      </c>
      <c r="H4" s="146" t="s">
        <v>240</v>
      </c>
      <c r="I4" s="146" t="s">
        <v>241</v>
      </c>
      <c r="J4" s="146" t="s">
        <v>242</v>
      </c>
      <c r="K4" s="146" t="s">
        <v>243</v>
      </c>
      <c r="L4" s="146" t="s">
        <v>244</v>
      </c>
      <c r="M4" s="146" t="s">
        <v>245</v>
      </c>
      <c r="O4" s="146" t="s">
        <v>246</v>
      </c>
      <c r="Q4" s="146" t="s">
        <v>5</v>
      </c>
    </row>
    <row r="5" spans="1:17" ht="75" customHeight="1" x14ac:dyDescent="0.25">
      <c r="A5" s="150"/>
      <c r="B5" s="148" t="s">
        <v>247</v>
      </c>
      <c r="C5" s="151" t="s">
        <v>248</v>
      </c>
      <c r="D5" s="149" t="s">
        <v>249</v>
      </c>
      <c r="F5" s="145" t="s">
        <v>250</v>
      </c>
      <c r="G5" s="146" t="s">
        <v>251</v>
      </c>
      <c r="H5" s="146" t="s">
        <v>252</v>
      </c>
      <c r="I5" s="146" t="s">
        <v>253</v>
      </c>
      <c r="J5" s="146" t="s">
        <v>254</v>
      </c>
      <c r="K5" s="146" t="s">
        <v>255</v>
      </c>
      <c r="L5" s="146" t="s">
        <v>256</v>
      </c>
      <c r="M5" s="146" t="s">
        <v>257</v>
      </c>
      <c r="O5" s="151" t="s">
        <v>258</v>
      </c>
      <c r="Q5" s="146" t="s">
        <v>195</v>
      </c>
    </row>
    <row r="6" spans="1:17" ht="69" customHeight="1" x14ac:dyDescent="0.25">
      <c r="A6" s="131"/>
      <c r="B6" s="148" t="s">
        <v>259</v>
      </c>
      <c r="C6" s="152"/>
      <c r="D6" s="129" t="s">
        <v>260</v>
      </c>
      <c r="F6" s="153" t="s">
        <v>261</v>
      </c>
      <c r="G6" s="146" t="s">
        <v>262</v>
      </c>
      <c r="H6" s="146" t="s">
        <v>263</v>
      </c>
      <c r="I6" s="146" t="s">
        <v>264</v>
      </c>
      <c r="J6" s="146" t="s">
        <v>265</v>
      </c>
      <c r="K6" s="146" t="s">
        <v>266</v>
      </c>
      <c r="L6" s="146" t="s">
        <v>267</v>
      </c>
      <c r="M6" s="146" t="s">
        <v>268</v>
      </c>
      <c r="O6" s="151" t="s">
        <v>269</v>
      </c>
      <c r="Q6" s="151" t="s">
        <v>201</v>
      </c>
    </row>
    <row r="7" spans="1:17" ht="62.25" customHeight="1" x14ac:dyDescent="0.25">
      <c r="A7" s="131"/>
      <c r="B7" s="148" t="s">
        <v>270</v>
      </c>
      <c r="C7" s="131"/>
      <c r="D7" s="131"/>
      <c r="F7" s="131"/>
      <c r="G7" s="146" t="s">
        <v>271</v>
      </c>
      <c r="H7" s="146" t="s">
        <v>272</v>
      </c>
      <c r="I7" s="146" t="s">
        <v>273</v>
      </c>
      <c r="J7" s="151" t="s">
        <v>274</v>
      </c>
      <c r="K7" s="146" t="s">
        <v>275</v>
      </c>
      <c r="L7" s="146" t="s">
        <v>276</v>
      </c>
      <c r="M7" s="146" t="s">
        <v>277</v>
      </c>
      <c r="O7" s="146" t="s">
        <v>278</v>
      </c>
    </row>
    <row r="8" spans="1:17" ht="56.25" customHeight="1" x14ac:dyDescent="0.25">
      <c r="A8" s="131"/>
      <c r="B8" s="131"/>
      <c r="C8" s="89"/>
      <c r="D8" s="89"/>
      <c r="F8" s="131"/>
      <c r="G8" s="146" t="s">
        <v>279</v>
      </c>
      <c r="H8" s="146" t="s">
        <v>280</v>
      </c>
      <c r="I8" s="146" t="s">
        <v>281</v>
      </c>
      <c r="J8" s="131"/>
      <c r="K8" s="145" t="s">
        <v>282</v>
      </c>
      <c r="L8" s="151" t="s">
        <v>283</v>
      </c>
      <c r="M8" s="146" t="s">
        <v>284</v>
      </c>
      <c r="O8" s="146" t="s">
        <v>285</v>
      </c>
    </row>
    <row r="9" spans="1:17" ht="57" customHeight="1" x14ac:dyDescent="0.25">
      <c r="A9" s="150"/>
      <c r="B9" s="89"/>
      <c r="C9" s="89"/>
      <c r="D9" s="89"/>
      <c r="F9" s="131"/>
      <c r="G9" s="146" t="s">
        <v>286</v>
      </c>
      <c r="H9" s="151" t="s">
        <v>287</v>
      </c>
      <c r="I9" s="146" t="s">
        <v>288</v>
      </c>
      <c r="J9" s="131"/>
      <c r="K9" s="145" t="s">
        <v>289</v>
      </c>
      <c r="L9" s="131"/>
      <c r="M9" s="153" t="s">
        <v>290</v>
      </c>
      <c r="O9" s="151" t="s">
        <v>291</v>
      </c>
    </row>
    <row r="10" spans="1:17" ht="56.25" customHeight="1" x14ac:dyDescent="0.25">
      <c r="A10" s="131"/>
      <c r="B10" s="89"/>
      <c r="C10" s="89"/>
      <c r="D10" s="89"/>
      <c r="F10" s="131"/>
      <c r="G10" s="151" t="s">
        <v>292</v>
      </c>
      <c r="H10" s="131"/>
      <c r="I10" s="145" t="s">
        <v>293</v>
      </c>
      <c r="J10" s="131"/>
      <c r="K10" s="145" t="s">
        <v>294</v>
      </c>
      <c r="L10" s="131"/>
      <c r="M10" s="131"/>
      <c r="O10" s="151" t="s">
        <v>295</v>
      </c>
    </row>
    <row r="11" spans="1:17" ht="42.75" customHeight="1" x14ac:dyDescent="0.25">
      <c r="A11" s="131"/>
      <c r="B11" s="131"/>
      <c r="C11" s="131"/>
      <c r="D11" s="131"/>
      <c r="F11" s="131"/>
      <c r="G11" s="131"/>
      <c r="H11" s="131"/>
      <c r="I11" s="145" t="s">
        <v>296</v>
      </c>
      <c r="J11" s="131"/>
      <c r="K11" s="145" t="s">
        <v>297</v>
      </c>
      <c r="L11" s="131"/>
      <c r="M11" s="131"/>
      <c r="O11" s="151" t="s">
        <v>50</v>
      </c>
    </row>
    <row r="12" spans="1:17" ht="45" customHeight="1" x14ac:dyDescent="0.25">
      <c r="A12" s="131"/>
      <c r="B12" s="131"/>
      <c r="C12" s="131"/>
      <c r="D12" s="131"/>
      <c r="F12" s="131"/>
      <c r="G12" s="131"/>
      <c r="H12" s="131"/>
      <c r="I12" s="145" t="s">
        <v>298</v>
      </c>
      <c r="J12" s="131"/>
      <c r="K12" s="145" t="s">
        <v>299</v>
      </c>
      <c r="L12" s="131"/>
      <c r="M12" s="131"/>
    </row>
    <row r="13" spans="1:17" ht="35.25" customHeight="1" x14ac:dyDescent="0.25">
      <c r="A13" s="131"/>
      <c r="B13" s="131"/>
      <c r="C13" s="131"/>
      <c r="D13" s="131"/>
      <c r="F13" s="131"/>
      <c r="G13" s="131"/>
      <c r="H13" s="131"/>
      <c r="I13" s="153" t="s">
        <v>300</v>
      </c>
      <c r="J13" s="131"/>
      <c r="K13" s="145" t="s">
        <v>301</v>
      </c>
      <c r="L13" s="131"/>
      <c r="M13" s="131"/>
    </row>
    <row r="14" spans="1:17" ht="29.25" customHeight="1" x14ac:dyDescent="0.25">
      <c r="A14" s="131"/>
      <c r="B14" s="131"/>
      <c r="C14" s="131"/>
      <c r="D14" s="131"/>
      <c r="F14" s="131"/>
      <c r="G14" s="131"/>
      <c r="H14" s="131"/>
      <c r="I14" s="131"/>
      <c r="J14" s="131"/>
      <c r="K14" s="145" t="s">
        <v>302</v>
      </c>
      <c r="L14" s="131"/>
      <c r="M14" s="131"/>
    </row>
    <row r="15" spans="1:17" ht="41.25" customHeight="1" x14ac:dyDescent="0.25">
      <c r="A15" s="154"/>
      <c r="B15" s="131"/>
      <c r="C15" s="131"/>
      <c r="D15" s="131"/>
      <c r="F15" s="131"/>
      <c r="G15" s="131"/>
      <c r="H15" s="131"/>
      <c r="I15" s="131"/>
      <c r="J15" s="131"/>
      <c r="K15" s="145" t="s">
        <v>303</v>
      </c>
      <c r="L15" s="131"/>
      <c r="M15" s="131"/>
    </row>
    <row r="16" spans="1:17" ht="46.5" customHeight="1" x14ac:dyDescent="0.25">
      <c r="A16" s="131"/>
      <c r="B16" s="154"/>
      <c r="C16" s="154"/>
      <c r="D16" s="154"/>
      <c r="F16" s="131"/>
      <c r="G16" s="131"/>
      <c r="H16" s="131"/>
      <c r="I16" s="131"/>
      <c r="J16" s="131"/>
      <c r="K16" s="153" t="s">
        <v>304</v>
      </c>
      <c r="L16" s="131"/>
      <c r="M16" s="13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D1"/>
    <mergeCell ref="F1:M1"/>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D99594"/>
    <pageSetUpPr fitToPage="1"/>
  </sheetPr>
  <dimension ref="A1:Z1000"/>
  <sheetViews>
    <sheetView showGridLines="0" workbookViewId="0"/>
  </sheetViews>
  <sheetFormatPr baseColWidth="10" defaultColWidth="14.42578125" defaultRowHeight="15" customHeight="1" x14ac:dyDescent="0.25"/>
  <cols>
    <col min="1" max="1" width="33.140625" customWidth="1"/>
    <col min="2" max="2" width="48.85546875" customWidth="1"/>
    <col min="3" max="26" width="10.7109375" customWidth="1"/>
  </cols>
  <sheetData>
    <row r="1" spans="1:26" ht="20.25" customHeight="1" x14ac:dyDescent="0.25">
      <c r="A1" s="240" t="s">
        <v>305</v>
      </c>
      <c r="B1" s="189"/>
      <c r="C1" s="155"/>
      <c r="D1" s="155"/>
      <c r="E1" s="155"/>
      <c r="F1" s="131"/>
      <c r="G1" s="131"/>
      <c r="H1" s="131"/>
      <c r="I1" s="131"/>
      <c r="J1" s="131"/>
      <c r="K1" s="131"/>
      <c r="L1" s="131"/>
      <c r="M1" s="131"/>
      <c r="N1" s="131"/>
      <c r="O1" s="131"/>
      <c r="P1" s="131"/>
      <c r="Q1" s="131"/>
      <c r="R1" s="131"/>
      <c r="S1" s="131"/>
      <c r="T1" s="131"/>
      <c r="U1" s="131"/>
      <c r="V1" s="131"/>
      <c r="W1" s="131"/>
      <c r="X1" s="131"/>
      <c r="Y1" s="131"/>
      <c r="Z1" s="131"/>
    </row>
    <row r="2" spans="1:26" ht="9.75" customHeight="1"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6" ht="24.75" customHeight="1" x14ac:dyDescent="0.25">
      <c r="A3" s="142" t="s">
        <v>306</v>
      </c>
      <c r="B3" s="142" t="s">
        <v>307</v>
      </c>
      <c r="C3" s="131"/>
      <c r="D3" s="131"/>
      <c r="E3" s="131"/>
      <c r="F3" s="131"/>
      <c r="G3" s="131"/>
      <c r="H3" s="131"/>
      <c r="I3" s="131"/>
      <c r="J3" s="131"/>
      <c r="K3" s="131"/>
      <c r="L3" s="131"/>
      <c r="M3" s="131"/>
      <c r="N3" s="131"/>
      <c r="O3" s="131"/>
      <c r="P3" s="131"/>
      <c r="Q3" s="131"/>
      <c r="R3" s="131"/>
      <c r="S3" s="131"/>
      <c r="T3" s="131"/>
      <c r="U3" s="131"/>
      <c r="V3" s="131"/>
      <c r="W3" s="131"/>
      <c r="X3" s="131"/>
      <c r="Y3" s="131"/>
      <c r="Z3" s="131"/>
    </row>
    <row r="4" spans="1:26" ht="115.5" x14ac:dyDescent="0.25">
      <c r="A4" s="156" t="s">
        <v>121</v>
      </c>
      <c r="B4" s="157" t="s">
        <v>308</v>
      </c>
      <c r="C4" s="131"/>
      <c r="D4" s="131"/>
      <c r="E4" s="131"/>
      <c r="F4" s="131"/>
      <c r="G4" s="131"/>
      <c r="H4" s="131"/>
      <c r="I4" s="131"/>
      <c r="J4" s="131"/>
      <c r="K4" s="131"/>
      <c r="L4" s="131"/>
      <c r="M4" s="131"/>
      <c r="N4" s="131"/>
      <c r="O4" s="131"/>
      <c r="P4" s="131"/>
      <c r="Q4" s="131"/>
      <c r="R4" s="131"/>
      <c r="S4" s="131"/>
      <c r="T4" s="131"/>
      <c r="U4" s="131"/>
      <c r="V4" s="131"/>
      <c r="W4" s="131"/>
      <c r="X4" s="131"/>
      <c r="Y4" s="131"/>
      <c r="Z4" s="131"/>
    </row>
    <row r="5" spans="1:26" ht="66" x14ac:dyDescent="0.25">
      <c r="A5" s="158" t="s">
        <v>99</v>
      </c>
      <c r="B5" s="157" t="s">
        <v>309</v>
      </c>
      <c r="C5" s="131"/>
      <c r="D5" s="131"/>
      <c r="E5" s="131"/>
      <c r="F5" s="131"/>
      <c r="G5" s="131"/>
      <c r="H5" s="131"/>
      <c r="I5" s="131"/>
      <c r="J5" s="131"/>
      <c r="K5" s="131"/>
      <c r="L5" s="131"/>
      <c r="M5" s="131"/>
      <c r="N5" s="131"/>
      <c r="O5" s="131"/>
      <c r="P5" s="131"/>
      <c r="Q5" s="131"/>
      <c r="R5" s="131"/>
      <c r="S5" s="131"/>
      <c r="T5" s="131"/>
      <c r="U5" s="131"/>
      <c r="V5" s="131"/>
      <c r="W5" s="131"/>
      <c r="X5" s="131"/>
      <c r="Y5" s="131"/>
      <c r="Z5" s="131"/>
    </row>
    <row r="6" spans="1:26" ht="82.5" x14ac:dyDescent="0.25">
      <c r="A6" s="159" t="s">
        <v>51</v>
      </c>
      <c r="B6" s="157" t="s">
        <v>310</v>
      </c>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6" ht="66" x14ac:dyDescent="0.25">
      <c r="A7" s="158" t="s">
        <v>71</v>
      </c>
      <c r="B7" s="157" t="s">
        <v>311</v>
      </c>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x14ac:dyDescent="0.25">
      <c r="A8" s="135" t="s">
        <v>312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rintOptions horizontalCentered="1"/>
  <pageMargins left="0.51181102362204722" right="0.51181102362204722" top="0.55118110236220474" bottom="0.5511811023622047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D99594"/>
  </sheetPr>
  <dimension ref="A1:Z1000"/>
  <sheetViews>
    <sheetView showGridLines="0" workbookViewId="0"/>
  </sheetViews>
  <sheetFormatPr baseColWidth="10" defaultColWidth="14.42578125" defaultRowHeight="15" customHeight="1" x14ac:dyDescent="0.25"/>
  <cols>
    <col min="1" max="1" width="16.140625" customWidth="1"/>
    <col min="2" max="2" width="17.7109375" customWidth="1"/>
    <col min="3" max="3" width="22.28515625" customWidth="1"/>
    <col min="4" max="4" width="38.42578125" customWidth="1"/>
    <col min="5" max="7" width="10.140625" customWidth="1"/>
    <col min="8" max="8" width="36.42578125" customWidth="1"/>
    <col min="9" max="9" width="23.85546875" customWidth="1"/>
    <col min="10" max="26" width="10.7109375" customWidth="1"/>
  </cols>
  <sheetData>
    <row r="1" spans="1:26" ht="15.75" x14ac:dyDescent="0.25">
      <c r="A1" s="242" t="s">
        <v>313</v>
      </c>
      <c r="B1" s="189"/>
      <c r="C1" s="189"/>
      <c r="D1" s="189"/>
      <c r="E1" s="189"/>
      <c r="F1" s="189"/>
      <c r="G1" s="189"/>
      <c r="H1" s="189"/>
      <c r="I1" s="189"/>
      <c r="J1" s="131"/>
      <c r="K1" s="131"/>
      <c r="L1" s="131"/>
      <c r="M1" s="131"/>
      <c r="N1" s="131"/>
      <c r="O1" s="131"/>
      <c r="P1" s="131"/>
      <c r="Q1" s="131"/>
      <c r="R1" s="131"/>
      <c r="S1" s="131"/>
      <c r="T1" s="131"/>
      <c r="U1" s="131"/>
      <c r="V1" s="131"/>
      <c r="W1" s="131"/>
      <c r="X1" s="131"/>
      <c r="Y1" s="131"/>
      <c r="Z1" s="131"/>
    </row>
    <row r="2" spans="1:26"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6" ht="45" customHeight="1" x14ac:dyDescent="0.25">
      <c r="A3" s="160" t="s">
        <v>314</v>
      </c>
      <c r="B3" s="160" t="s">
        <v>175</v>
      </c>
      <c r="C3" s="160" t="s">
        <v>210</v>
      </c>
      <c r="D3" s="160" t="s">
        <v>315</v>
      </c>
      <c r="E3" s="160" t="s">
        <v>316</v>
      </c>
      <c r="F3" s="160" t="s">
        <v>317</v>
      </c>
      <c r="G3" s="160" t="s">
        <v>318</v>
      </c>
      <c r="H3" s="160" t="s">
        <v>319</v>
      </c>
      <c r="I3" s="160" t="s">
        <v>320</v>
      </c>
      <c r="J3" s="131"/>
      <c r="K3" s="131"/>
      <c r="L3" s="131"/>
      <c r="M3" s="131"/>
      <c r="N3" s="131"/>
      <c r="O3" s="131"/>
      <c r="P3" s="131"/>
      <c r="Q3" s="131"/>
      <c r="R3" s="131"/>
      <c r="S3" s="131"/>
      <c r="T3" s="131"/>
      <c r="U3" s="131"/>
      <c r="V3" s="131"/>
      <c r="W3" s="131"/>
      <c r="X3" s="131"/>
      <c r="Y3" s="131"/>
      <c r="Z3" s="131"/>
    </row>
    <row r="4" spans="1:26" ht="69.75" customHeight="1" x14ac:dyDescent="0.25">
      <c r="A4" s="243" t="s">
        <v>180</v>
      </c>
      <c r="B4" s="235" t="s">
        <v>181</v>
      </c>
      <c r="C4" s="134" t="s">
        <v>233</v>
      </c>
      <c r="D4" s="161" t="s">
        <v>321</v>
      </c>
      <c r="E4" s="162">
        <v>0.9</v>
      </c>
      <c r="F4" s="163">
        <v>0.8</v>
      </c>
      <c r="G4" s="162">
        <v>0.95</v>
      </c>
      <c r="H4" s="161" t="s">
        <v>322</v>
      </c>
      <c r="I4" s="164" t="s">
        <v>323</v>
      </c>
      <c r="J4" s="131"/>
      <c r="K4" s="131"/>
      <c r="L4" s="131"/>
      <c r="M4" s="131"/>
      <c r="N4" s="131"/>
      <c r="O4" s="131"/>
      <c r="P4" s="131"/>
      <c r="Q4" s="131"/>
      <c r="R4" s="131"/>
      <c r="S4" s="131"/>
      <c r="T4" s="131"/>
      <c r="U4" s="131"/>
      <c r="V4" s="131"/>
      <c r="W4" s="131"/>
      <c r="X4" s="131"/>
      <c r="Y4" s="131"/>
      <c r="Z4" s="131"/>
    </row>
    <row r="5" spans="1:26" ht="57.75" customHeight="1" x14ac:dyDescent="0.25">
      <c r="A5" s="233"/>
      <c r="B5" s="233"/>
      <c r="C5" s="235" t="s">
        <v>246</v>
      </c>
      <c r="D5" s="164" t="s">
        <v>324</v>
      </c>
      <c r="E5" s="165">
        <v>0</v>
      </c>
      <c r="F5" s="166">
        <v>0</v>
      </c>
      <c r="G5" s="167">
        <v>1</v>
      </c>
      <c r="H5" s="164" t="s">
        <v>325</v>
      </c>
      <c r="I5" s="241" t="s">
        <v>326</v>
      </c>
      <c r="J5" s="131"/>
      <c r="K5" s="131"/>
      <c r="L5" s="131"/>
      <c r="M5" s="131"/>
      <c r="N5" s="131"/>
      <c r="O5" s="131"/>
      <c r="P5" s="131"/>
      <c r="Q5" s="131"/>
      <c r="R5" s="131"/>
      <c r="S5" s="131"/>
      <c r="T5" s="131"/>
      <c r="U5" s="131"/>
      <c r="V5" s="131"/>
      <c r="W5" s="131"/>
      <c r="X5" s="131"/>
      <c r="Y5" s="131"/>
      <c r="Z5" s="131"/>
    </row>
    <row r="6" spans="1:26" ht="59.25" customHeight="1" x14ac:dyDescent="0.25">
      <c r="A6" s="233"/>
      <c r="B6" s="233"/>
      <c r="C6" s="234"/>
      <c r="D6" s="161" t="s">
        <v>327</v>
      </c>
      <c r="E6" s="162">
        <v>1</v>
      </c>
      <c r="F6" s="163">
        <v>0.25</v>
      </c>
      <c r="G6" s="162">
        <v>1</v>
      </c>
      <c r="H6" s="161" t="s">
        <v>328</v>
      </c>
      <c r="I6" s="234"/>
      <c r="J6" s="131"/>
      <c r="K6" s="131"/>
      <c r="L6" s="131"/>
      <c r="M6" s="131"/>
      <c r="N6" s="131"/>
      <c r="O6" s="131"/>
      <c r="P6" s="131"/>
      <c r="Q6" s="131"/>
      <c r="R6" s="131"/>
      <c r="S6" s="131"/>
      <c r="T6" s="131"/>
      <c r="U6" s="131"/>
      <c r="V6" s="131"/>
      <c r="W6" s="131"/>
      <c r="X6" s="131"/>
      <c r="Y6" s="131"/>
      <c r="Z6" s="131"/>
    </row>
    <row r="7" spans="1:26" ht="72" customHeight="1" x14ac:dyDescent="0.25">
      <c r="A7" s="234"/>
      <c r="B7" s="234"/>
      <c r="C7" s="134" t="s">
        <v>258</v>
      </c>
      <c r="D7" s="161" t="s">
        <v>329</v>
      </c>
      <c r="E7" s="168">
        <v>0</v>
      </c>
      <c r="F7" s="169">
        <v>0</v>
      </c>
      <c r="G7" s="162">
        <v>1</v>
      </c>
      <c r="H7" s="161" t="s">
        <v>330</v>
      </c>
      <c r="I7" s="164" t="s">
        <v>331</v>
      </c>
      <c r="J7" s="131"/>
      <c r="K7" s="131"/>
      <c r="L7" s="131"/>
      <c r="M7" s="131"/>
      <c r="N7" s="131"/>
      <c r="O7" s="131"/>
      <c r="P7" s="131"/>
      <c r="Q7" s="131"/>
      <c r="R7" s="131"/>
      <c r="S7" s="131"/>
      <c r="T7" s="131"/>
      <c r="U7" s="131"/>
      <c r="V7" s="131"/>
      <c r="W7" s="131"/>
      <c r="X7" s="131"/>
      <c r="Y7" s="131"/>
      <c r="Z7" s="131"/>
    </row>
    <row r="8" spans="1:26" ht="75.75" customHeight="1" x14ac:dyDescent="0.25">
      <c r="A8" s="235" t="s">
        <v>5</v>
      </c>
      <c r="B8" s="235" t="s">
        <v>187</v>
      </c>
      <c r="C8" s="235" t="s">
        <v>269</v>
      </c>
      <c r="D8" s="161" t="s">
        <v>332</v>
      </c>
      <c r="E8" s="168">
        <v>1</v>
      </c>
      <c r="F8" s="169">
        <v>1</v>
      </c>
      <c r="G8" s="168">
        <v>4</v>
      </c>
      <c r="H8" s="161" t="s">
        <v>333</v>
      </c>
      <c r="I8" s="164" t="s">
        <v>334</v>
      </c>
      <c r="J8" s="131"/>
      <c r="K8" s="131"/>
      <c r="L8" s="131"/>
      <c r="M8" s="131"/>
      <c r="N8" s="131"/>
      <c r="O8" s="131"/>
      <c r="P8" s="131"/>
      <c r="Q8" s="131"/>
      <c r="R8" s="131"/>
      <c r="S8" s="131"/>
      <c r="T8" s="131"/>
      <c r="U8" s="131"/>
      <c r="V8" s="131"/>
      <c r="W8" s="131"/>
      <c r="X8" s="131"/>
      <c r="Y8" s="131"/>
      <c r="Z8" s="131"/>
    </row>
    <row r="9" spans="1:26" ht="93.75" customHeight="1" x14ac:dyDescent="0.25">
      <c r="A9" s="233"/>
      <c r="B9" s="233"/>
      <c r="C9" s="233"/>
      <c r="D9" s="161" t="s">
        <v>335</v>
      </c>
      <c r="E9" s="168">
        <v>0</v>
      </c>
      <c r="F9" s="169">
        <v>0</v>
      </c>
      <c r="G9" s="168">
        <v>30</v>
      </c>
      <c r="H9" s="161" t="s">
        <v>336</v>
      </c>
      <c r="I9" s="164" t="s">
        <v>337</v>
      </c>
      <c r="J9" s="131"/>
      <c r="K9" s="131"/>
      <c r="L9" s="131"/>
      <c r="M9" s="131"/>
      <c r="N9" s="131"/>
      <c r="O9" s="131"/>
      <c r="P9" s="131"/>
      <c r="Q9" s="131"/>
      <c r="R9" s="131"/>
      <c r="S9" s="131"/>
      <c r="T9" s="131"/>
      <c r="U9" s="131"/>
      <c r="V9" s="131"/>
      <c r="W9" s="131"/>
      <c r="X9" s="131"/>
      <c r="Y9" s="131"/>
      <c r="Z9" s="131"/>
    </row>
    <row r="10" spans="1:26" ht="38.25" customHeight="1" x14ac:dyDescent="0.25">
      <c r="A10" s="233"/>
      <c r="B10" s="233"/>
      <c r="C10" s="233"/>
      <c r="D10" s="244" t="s">
        <v>338</v>
      </c>
      <c r="E10" s="168">
        <v>0</v>
      </c>
      <c r="F10" s="169">
        <v>0</v>
      </c>
      <c r="G10" s="162">
        <v>0.1</v>
      </c>
      <c r="H10" s="161" t="s">
        <v>339</v>
      </c>
      <c r="I10" s="241" t="s">
        <v>337</v>
      </c>
      <c r="J10" s="131"/>
      <c r="K10" s="131"/>
      <c r="L10" s="131"/>
      <c r="M10" s="131"/>
      <c r="N10" s="131"/>
      <c r="O10" s="131"/>
      <c r="P10" s="131"/>
      <c r="Q10" s="131"/>
      <c r="R10" s="131"/>
      <c r="S10" s="131"/>
      <c r="T10" s="131"/>
      <c r="U10" s="131"/>
      <c r="V10" s="131"/>
      <c r="W10" s="131"/>
      <c r="X10" s="131"/>
      <c r="Y10" s="131"/>
      <c r="Z10" s="131"/>
    </row>
    <row r="11" spans="1:26" ht="55.5" customHeight="1" x14ac:dyDescent="0.25">
      <c r="A11" s="233"/>
      <c r="B11" s="233"/>
      <c r="C11" s="234"/>
      <c r="D11" s="234"/>
      <c r="E11" s="168">
        <v>0</v>
      </c>
      <c r="F11" s="169">
        <v>0</v>
      </c>
      <c r="G11" s="168">
        <v>10</v>
      </c>
      <c r="H11" s="161" t="s">
        <v>340</v>
      </c>
      <c r="I11" s="234"/>
      <c r="J11" s="131"/>
      <c r="K11" s="131"/>
      <c r="L11" s="131"/>
      <c r="M11" s="131"/>
      <c r="N11" s="131"/>
      <c r="O11" s="131"/>
      <c r="P11" s="131"/>
      <c r="Q11" s="131"/>
      <c r="R11" s="131"/>
      <c r="S11" s="131"/>
      <c r="T11" s="131"/>
      <c r="U11" s="131"/>
      <c r="V11" s="131"/>
      <c r="W11" s="131"/>
      <c r="X11" s="131"/>
      <c r="Y11" s="131"/>
      <c r="Z11" s="131"/>
    </row>
    <row r="12" spans="1:26" ht="99.75" customHeight="1" x14ac:dyDescent="0.25">
      <c r="A12" s="233"/>
      <c r="B12" s="233"/>
      <c r="C12" s="134" t="s">
        <v>278</v>
      </c>
      <c r="D12" s="161" t="s">
        <v>341</v>
      </c>
      <c r="E12" s="168">
        <v>0</v>
      </c>
      <c r="F12" s="169">
        <v>0</v>
      </c>
      <c r="G12" s="168">
        <v>6</v>
      </c>
      <c r="H12" s="161" t="s">
        <v>342</v>
      </c>
      <c r="I12" s="164" t="s">
        <v>343</v>
      </c>
      <c r="J12" s="131"/>
      <c r="K12" s="131"/>
      <c r="L12" s="131"/>
      <c r="M12" s="131"/>
      <c r="N12" s="131"/>
      <c r="O12" s="131"/>
      <c r="P12" s="131"/>
      <c r="Q12" s="131"/>
      <c r="R12" s="131"/>
      <c r="S12" s="131"/>
      <c r="T12" s="131"/>
      <c r="U12" s="131"/>
      <c r="V12" s="131"/>
      <c r="W12" s="131"/>
      <c r="X12" s="131"/>
      <c r="Y12" s="131"/>
      <c r="Z12" s="131"/>
    </row>
    <row r="13" spans="1:26" ht="102" customHeight="1" x14ac:dyDescent="0.25">
      <c r="A13" s="233"/>
      <c r="B13" s="233"/>
      <c r="C13" s="134" t="s">
        <v>285</v>
      </c>
      <c r="D13" s="161" t="s">
        <v>344</v>
      </c>
      <c r="E13" s="168">
        <v>0</v>
      </c>
      <c r="F13" s="169">
        <v>0</v>
      </c>
      <c r="G13" s="162">
        <v>1</v>
      </c>
      <c r="H13" s="161" t="s">
        <v>345</v>
      </c>
      <c r="I13" s="164" t="s">
        <v>346</v>
      </c>
      <c r="J13" s="131"/>
      <c r="K13" s="131"/>
      <c r="L13" s="131"/>
      <c r="M13" s="131"/>
      <c r="N13" s="131"/>
      <c r="O13" s="131"/>
      <c r="P13" s="131"/>
      <c r="Q13" s="131"/>
      <c r="R13" s="131"/>
      <c r="S13" s="131"/>
      <c r="T13" s="131"/>
      <c r="U13" s="131"/>
      <c r="V13" s="131"/>
      <c r="W13" s="131"/>
      <c r="X13" s="131"/>
      <c r="Y13" s="131"/>
      <c r="Z13" s="131"/>
    </row>
    <row r="14" spans="1:26" ht="90.75" customHeight="1" x14ac:dyDescent="0.25">
      <c r="A14" s="233"/>
      <c r="B14" s="233"/>
      <c r="C14" s="235" t="s">
        <v>291</v>
      </c>
      <c r="D14" s="161" t="s">
        <v>347</v>
      </c>
      <c r="E14" s="168">
        <v>0</v>
      </c>
      <c r="F14" s="169">
        <v>0</v>
      </c>
      <c r="G14" s="168">
        <v>4</v>
      </c>
      <c r="H14" s="161" t="s">
        <v>348</v>
      </c>
      <c r="I14" s="164" t="s">
        <v>343</v>
      </c>
      <c r="J14" s="131"/>
      <c r="K14" s="131"/>
      <c r="L14" s="131"/>
      <c r="M14" s="131"/>
      <c r="N14" s="131"/>
      <c r="O14" s="131"/>
      <c r="P14" s="131"/>
      <c r="Q14" s="131"/>
      <c r="R14" s="131"/>
      <c r="S14" s="131"/>
      <c r="T14" s="131"/>
      <c r="U14" s="131"/>
      <c r="V14" s="131"/>
      <c r="W14" s="131"/>
      <c r="X14" s="131"/>
      <c r="Y14" s="131"/>
      <c r="Z14" s="131"/>
    </row>
    <row r="15" spans="1:26" ht="87" customHeight="1" x14ac:dyDescent="0.25">
      <c r="A15" s="234"/>
      <c r="B15" s="234"/>
      <c r="C15" s="234"/>
      <c r="D15" s="161" t="s">
        <v>349</v>
      </c>
      <c r="E15" s="168">
        <v>0</v>
      </c>
      <c r="F15" s="169">
        <v>0</v>
      </c>
      <c r="G15" s="170">
        <v>0</v>
      </c>
      <c r="H15" s="161" t="s">
        <v>350</v>
      </c>
      <c r="I15" s="164" t="s">
        <v>343</v>
      </c>
      <c r="J15" s="131"/>
      <c r="K15" s="131"/>
      <c r="L15" s="131"/>
      <c r="M15" s="131"/>
      <c r="N15" s="131"/>
      <c r="O15" s="131"/>
      <c r="P15" s="131"/>
      <c r="Q15" s="131"/>
      <c r="R15" s="131"/>
      <c r="S15" s="131"/>
      <c r="T15" s="131"/>
      <c r="U15" s="131"/>
      <c r="V15" s="131"/>
      <c r="W15" s="131"/>
      <c r="X15" s="131"/>
      <c r="Y15" s="131"/>
      <c r="Z15" s="131"/>
    </row>
    <row r="16" spans="1:26" ht="52.5" customHeight="1" x14ac:dyDescent="0.25">
      <c r="A16" s="235" t="s">
        <v>195</v>
      </c>
      <c r="B16" s="235" t="s">
        <v>196</v>
      </c>
      <c r="C16" s="235" t="s">
        <v>295</v>
      </c>
      <c r="D16" s="161" t="s">
        <v>351</v>
      </c>
      <c r="E16" s="168">
        <v>1</v>
      </c>
      <c r="F16" s="169">
        <v>24</v>
      </c>
      <c r="G16" s="168">
        <v>60</v>
      </c>
      <c r="H16" s="161" t="s">
        <v>352</v>
      </c>
      <c r="I16" s="241" t="s">
        <v>346</v>
      </c>
      <c r="J16" s="131"/>
      <c r="K16" s="131"/>
      <c r="L16" s="131"/>
      <c r="M16" s="131"/>
      <c r="N16" s="131"/>
      <c r="O16" s="131"/>
      <c r="P16" s="131"/>
      <c r="Q16" s="131"/>
      <c r="R16" s="131"/>
      <c r="S16" s="131"/>
      <c r="T16" s="131"/>
      <c r="U16" s="131"/>
      <c r="V16" s="131"/>
      <c r="W16" s="131"/>
      <c r="X16" s="131"/>
      <c r="Y16" s="131"/>
      <c r="Z16" s="131"/>
    </row>
    <row r="17" spans="1:26" ht="81.75" customHeight="1" x14ac:dyDescent="0.25">
      <c r="A17" s="233"/>
      <c r="B17" s="233"/>
      <c r="C17" s="233"/>
      <c r="D17" s="161" t="s">
        <v>353</v>
      </c>
      <c r="E17" s="168">
        <v>0</v>
      </c>
      <c r="F17" s="169">
        <v>0</v>
      </c>
      <c r="G17" s="168">
        <v>20</v>
      </c>
      <c r="H17" s="161" t="s">
        <v>354</v>
      </c>
      <c r="I17" s="233"/>
      <c r="J17" s="131"/>
      <c r="K17" s="131"/>
      <c r="L17" s="131"/>
      <c r="M17" s="131"/>
      <c r="N17" s="131"/>
      <c r="O17" s="131"/>
      <c r="P17" s="131"/>
      <c r="Q17" s="131"/>
      <c r="R17" s="131"/>
      <c r="S17" s="131"/>
      <c r="T17" s="131"/>
      <c r="U17" s="131"/>
      <c r="V17" s="131"/>
      <c r="W17" s="131"/>
      <c r="X17" s="131"/>
      <c r="Y17" s="131"/>
      <c r="Z17" s="131"/>
    </row>
    <row r="18" spans="1:26" ht="66.75" customHeight="1" x14ac:dyDescent="0.25">
      <c r="A18" s="233"/>
      <c r="B18" s="233"/>
      <c r="C18" s="233"/>
      <c r="D18" s="161" t="s">
        <v>355</v>
      </c>
      <c r="E18" s="168">
        <v>0</v>
      </c>
      <c r="F18" s="169">
        <v>0</v>
      </c>
      <c r="G18" s="168">
        <v>5</v>
      </c>
      <c r="H18" s="161" t="s">
        <v>356</v>
      </c>
      <c r="I18" s="233"/>
      <c r="J18" s="131"/>
      <c r="K18" s="131"/>
      <c r="L18" s="131"/>
      <c r="M18" s="131"/>
      <c r="N18" s="131"/>
      <c r="O18" s="131"/>
      <c r="P18" s="131"/>
      <c r="Q18" s="131"/>
      <c r="R18" s="131"/>
      <c r="S18" s="131"/>
      <c r="T18" s="131"/>
      <c r="U18" s="131"/>
      <c r="V18" s="131"/>
      <c r="W18" s="131"/>
      <c r="X18" s="131"/>
      <c r="Y18" s="131"/>
      <c r="Z18" s="131"/>
    </row>
    <row r="19" spans="1:26" ht="99.75" customHeight="1" x14ac:dyDescent="0.25">
      <c r="A19" s="234"/>
      <c r="B19" s="234"/>
      <c r="C19" s="234"/>
      <c r="D19" s="161" t="s">
        <v>357</v>
      </c>
      <c r="E19" s="168">
        <v>0</v>
      </c>
      <c r="F19" s="169">
        <v>0</v>
      </c>
      <c r="G19" s="168">
        <v>10</v>
      </c>
      <c r="H19" s="161" t="s">
        <v>358</v>
      </c>
      <c r="I19" s="234"/>
      <c r="J19" s="131"/>
      <c r="K19" s="131"/>
      <c r="L19" s="131"/>
      <c r="M19" s="131"/>
      <c r="N19" s="131"/>
      <c r="O19" s="131"/>
      <c r="P19" s="131"/>
      <c r="Q19" s="131"/>
      <c r="R19" s="131"/>
      <c r="S19" s="131"/>
      <c r="T19" s="131"/>
      <c r="U19" s="131"/>
      <c r="V19" s="131"/>
      <c r="W19" s="131"/>
      <c r="X19" s="131"/>
      <c r="Y19" s="131"/>
      <c r="Z19" s="131"/>
    </row>
    <row r="20" spans="1:26" ht="70.5" customHeight="1" x14ac:dyDescent="0.25">
      <c r="A20" s="235" t="s">
        <v>201</v>
      </c>
      <c r="B20" s="235" t="s">
        <v>202</v>
      </c>
      <c r="C20" s="235" t="s">
        <v>359</v>
      </c>
      <c r="D20" s="161" t="s">
        <v>360</v>
      </c>
      <c r="E20" s="168">
        <v>1</v>
      </c>
      <c r="F20" s="169">
        <v>7</v>
      </c>
      <c r="G20" s="168">
        <v>28</v>
      </c>
      <c r="H20" s="161" t="s">
        <v>361</v>
      </c>
      <c r="I20" s="241" t="s">
        <v>362</v>
      </c>
      <c r="J20" s="131"/>
      <c r="K20" s="131"/>
      <c r="L20" s="131"/>
      <c r="M20" s="131"/>
      <c r="N20" s="131"/>
      <c r="O20" s="131"/>
      <c r="P20" s="131"/>
      <c r="Q20" s="131"/>
      <c r="R20" s="131"/>
      <c r="S20" s="131"/>
      <c r="T20" s="131"/>
      <c r="U20" s="131"/>
      <c r="V20" s="131"/>
      <c r="W20" s="131"/>
      <c r="X20" s="131"/>
      <c r="Y20" s="131"/>
      <c r="Z20" s="131"/>
    </row>
    <row r="21" spans="1:26" ht="96" customHeight="1" x14ac:dyDescent="0.25">
      <c r="A21" s="233"/>
      <c r="B21" s="233"/>
      <c r="C21" s="233"/>
      <c r="D21" s="161" t="s">
        <v>363</v>
      </c>
      <c r="E21" s="168">
        <v>0</v>
      </c>
      <c r="F21" s="169">
        <v>0</v>
      </c>
      <c r="G21" s="168">
        <v>10</v>
      </c>
      <c r="H21" s="161" t="s">
        <v>364</v>
      </c>
      <c r="I21" s="233"/>
      <c r="J21" s="131"/>
      <c r="K21" s="131"/>
      <c r="L21" s="131"/>
      <c r="M21" s="131"/>
      <c r="N21" s="131"/>
      <c r="O21" s="131"/>
      <c r="P21" s="131"/>
      <c r="Q21" s="131"/>
      <c r="R21" s="131"/>
      <c r="S21" s="131"/>
      <c r="T21" s="131"/>
      <c r="U21" s="131"/>
      <c r="V21" s="131"/>
      <c r="W21" s="131"/>
      <c r="X21" s="131"/>
      <c r="Y21" s="131"/>
      <c r="Z21" s="131"/>
    </row>
    <row r="22" spans="1:26" ht="99" customHeight="1" x14ac:dyDescent="0.25">
      <c r="A22" s="233"/>
      <c r="B22" s="233"/>
      <c r="C22" s="233"/>
      <c r="D22" s="164" t="s">
        <v>365</v>
      </c>
      <c r="E22" s="165">
        <v>0</v>
      </c>
      <c r="F22" s="166">
        <v>0</v>
      </c>
      <c r="G22" s="165">
        <v>10</v>
      </c>
      <c r="H22" s="164" t="s">
        <v>358</v>
      </c>
      <c r="I22" s="233"/>
      <c r="J22" s="131"/>
      <c r="K22" s="131"/>
      <c r="L22" s="131"/>
      <c r="M22" s="131"/>
      <c r="N22" s="131"/>
      <c r="O22" s="131"/>
      <c r="P22" s="131"/>
      <c r="Q22" s="131"/>
      <c r="R22" s="131"/>
      <c r="S22" s="131"/>
      <c r="T22" s="131"/>
      <c r="U22" s="131"/>
      <c r="V22" s="131"/>
      <c r="W22" s="131"/>
      <c r="X22" s="131"/>
      <c r="Y22" s="131"/>
      <c r="Z22" s="131"/>
    </row>
    <row r="23" spans="1:26" ht="84" customHeight="1" x14ac:dyDescent="0.25">
      <c r="A23" s="234"/>
      <c r="B23" s="234"/>
      <c r="C23" s="234"/>
      <c r="D23" s="161" t="s">
        <v>366</v>
      </c>
      <c r="E23" s="168">
        <v>0</v>
      </c>
      <c r="F23" s="169">
        <v>0</v>
      </c>
      <c r="G23" s="162">
        <v>0.5</v>
      </c>
      <c r="H23" s="161" t="s">
        <v>367</v>
      </c>
      <c r="I23" s="234"/>
      <c r="J23" s="131"/>
      <c r="K23" s="131"/>
      <c r="L23" s="131"/>
      <c r="M23" s="131"/>
      <c r="N23" s="131"/>
      <c r="O23" s="131"/>
      <c r="P23" s="131"/>
      <c r="Q23" s="131"/>
      <c r="R23" s="131"/>
      <c r="S23" s="131"/>
      <c r="T23" s="131"/>
      <c r="U23" s="131"/>
      <c r="V23" s="131"/>
      <c r="W23" s="131"/>
      <c r="X23" s="131"/>
      <c r="Y23" s="131"/>
      <c r="Z23" s="131"/>
    </row>
    <row r="24" spans="1:26" ht="15.75" customHeight="1" x14ac:dyDescent="0.25">
      <c r="A24" s="135" t="s">
        <v>368</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6" ht="15.75" customHeight="1" x14ac:dyDescent="0.2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row>
    <row r="26" spans="1:26" ht="15.75" customHeight="1" x14ac:dyDescent="0.25">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1:26" ht="15.75" customHeight="1" x14ac:dyDescent="0.2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row>
    <row r="28" spans="1:26" ht="15.75" customHeight="1" x14ac:dyDescent="0.2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6" ht="15.75" customHeight="1" x14ac:dyDescent="0.2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ht="15.75" customHeight="1" x14ac:dyDescent="0.2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row>
    <row r="31" spans="1:26" ht="15.75" customHeight="1" x14ac:dyDescent="0.2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26" ht="15.75" customHeight="1" x14ac:dyDescent="0.2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ht="15.75" customHeight="1" x14ac:dyDescent="0.2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1:26" ht="15.75" customHeight="1" x14ac:dyDescent="0.2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1:26" ht="15.75" customHeight="1" x14ac:dyDescent="0.2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row>
    <row r="36" spans="1:26" ht="15.75" customHeight="1" x14ac:dyDescent="0.2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ht="15.75" customHeight="1" x14ac:dyDescent="0.25">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row>
    <row r="38" spans="1:26" ht="15.75" customHeight="1" x14ac:dyDescent="0.2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row>
    <row r="39" spans="1:26" ht="15.75" customHeight="1" x14ac:dyDescent="0.2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row r="40" spans="1:26" ht="15.75" customHeight="1" x14ac:dyDescent="0.2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row>
    <row r="41" spans="1:26" ht="15.75" customHeight="1" x14ac:dyDescent="0.25">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ht="15.75" customHeight="1" x14ac:dyDescent="0.25">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ht="15.75" customHeight="1" x14ac:dyDescent="0.2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row>
    <row r="44" spans="1:26" ht="15.75" customHeight="1" x14ac:dyDescent="0.25">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26" ht="15.75" customHeight="1" x14ac:dyDescent="0.2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6" ht="15.75" customHeight="1" x14ac:dyDescent="0.25">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row>
    <row r="47" spans="1:26" ht="15.75" customHeight="1" x14ac:dyDescent="0.25">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row>
    <row r="48" spans="1:26" ht="15.75" customHeight="1" x14ac:dyDescent="0.25">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row>
    <row r="49" spans="1:26" ht="15.75" customHeight="1" x14ac:dyDescent="0.25">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row>
    <row r="50" spans="1:26" ht="15.75" customHeight="1" x14ac:dyDescent="0.25">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row>
    <row r="51" spans="1:26" ht="15.75" customHeight="1" x14ac:dyDescent="0.25">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row>
    <row r="52" spans="1:26" ht="15.75" customHeight="1" x14ac:dyDescent="0.25">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row>
    <row r="53" spans="1:26" ht="15.75" customHeight="1" x14ac:dyDescent="0.25">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row>
    <row r="54" spans="1:26" ht="15.75" customHeight="1" x14ac:dyDescent="0.25">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row>
    <row r="55" spans="1:26" ht="15.75" customHeight="1" x14ac:dyDescent="0.25">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row>
    <row r="56" spans="1:26" ht="15.75" customHeight="1" x14ac:dyDescent="0.25">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row>
    <row r="57" spans="1:26" ht="15.75" customHeight="1" x14ac:dyDescent="0.25">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row>
    <row r="58" spans="1:26" ht="15.75" customHeight="1" x14ac:dyDescent="0.25">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row>
    <row r="59" spans="1:26" ht="15.75" customHeight="1" x14ac:dyDescent="0.25">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row>
    <row r="60" spans="1:26" ht="15.75" customHeight="1" x14ac:dyDescent="0.25">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row>
    <row r="61" spans="1:26" ht="15.75" customHeight="1" x14ac:dyDescent="0.25">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1:26" ht="15.75" customHeight="1" x14ac:dyDescent="0.25">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spans="1:26" ht="15.75" customHeight="1" x14ac:dyDescent="0.25">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row>
    <row r="64" spans="1:26" ht="15.75" customHeight="1" x14ac:dyDescent="0.25">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spans="1:26" ht="15.75" customHeight="1" x14ac:dyDescent="0.25">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row>
    <row r="66" spans="1:26" ht="15.75" customHeight="1" x14ac:dyDescent="0.25">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26" ht="15.75" customHeight="1" x14ac:dyDescent="0.25">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row>
    <row r="68" spans="1:26" ht="15.75" customHeight="1" x14ac:dyDescent="0.25">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spans="1:26" ht="15.75" customHeight="1" x14ac:dyDescent="0.25">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spans="1:26" ht="15.75" customHeight="1" x14ac:dyDescent="0.2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row>
    <row r="71" spans="1:26" ht="15.75" customHeight="1" x14ac:dyDescent="0.25">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row>
    <row r="72" spans="1:26" ht="15.75" customHeight="1" x14ac:dyDescent="0.25">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row>
    <row r="73" spans="1:26" ht="15.75" customHeight="1" x14ac:dyDescent="0.25">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row>
    <row r="74" spans="1:26" ht="15.75" customHeight="1" x14ac:dyDescent="0.2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row>
    <row r="75" spans="1:26" ht="15.75" customHeight="1" x14ac:dyDescent="0.25">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spans="1:26" ht="15.75" customHeight="1" x14ac:dyDescent="0.25">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row>
    <row r="77" spans="1:26" ht="15.75" customHeight="1" x14ac:dyDescent="0.25">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row>
    <row r="78" spans="1:26" ht="15.75" customHeight="1" x14ac:dyDescent="0.25">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row>
    <row r="79" spans="1:26" ht="15.75" customHeight="1" x14ac:dyDescent="0.25">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row>
    <row r="80" spans="1:26" ht="15.75" customHeight="1" x14ac:dyDescent="0.25">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row>
    <row r="81" spans="1:26" ht="15.75" customHeight="1" x14ac:dyDescent="0.25">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row>
    <row r="82" spans="1:26" ht="15.75" customHeight="1" x14ac:dyDescent="0.2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row>
    <row r="83" spans="1:26" ht="15.75" customHeight="1" x14ac:dyDescent="0.25">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row>
    <row r="84" spans="1:26" ht="15.75" customHeight="1" x14ac:dyDescent="0.25">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row>
    <row r="85" spans="1:26" ht="15.75" customHeight="1" x14ac:dyDescent="0.25">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row>
    <row r="86" spans="1:26" ht="15.75" customHeight="1" x14ac:dyDescent="0.25">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row>
    <row r="87" spans="1:26" ht="15.75" customHeight="1" x14ac:dyDescent="0.25">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row>
    <row r="88" spans="1:26" ht="15.75" customHeight="1" x14ac:dyDescent="0.25">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row>
    <row r="89" spans="1:26" ht="15.75" customHeight="1" x14ac:dyDescent="0.25">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row>
    <row r="90" spans="1:26" ht="15.75" customHeight="1" x14ac:dyDescent="0.25">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row>
    <row r="91" spans="1:26" ht="15.75" customHeight="1" x14ac:dyDescent="0.25">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row>
    <row r="92" spans="1:26" ht="15.75" customHeight="1" x14ac:dyDescent="0.25">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row>
    <row r="93" spans="1:26" ht="15.75" customHeight="1" x14ac:dyDescent="0.25">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row>
    <row r="94" spans="1:26" ht="15.75" customHeight="1" x14ac:dyDescent="0.25">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row>
    <row r="95" spans="1:26" ht="15.75" customHeight="1" x14ac:dyDescent="0.25">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row>
    <row r="96" spans="1:26" ht="15.75" customHeight="1" x14ac:dyDescent="0.25">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row>
    <row r="97" spans="1:26" ht="15.75" customHeight="1" x14ac:dyDescent="0.25">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row>
    <row r="98" spans="1:26" ht="15.75" customHeight="1" x14ac:dyDescent="0.25">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row>
    <row r="99" spans="1:26" ht="15.75" customHeight="1" x14ac:dyDescent="0.25">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row>
    <row r="100" spans="1:26" ht="15.75" customHeight="1" x14ac:dyDescent="0.25">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row>
    <row r="101" spans="1:26" ht="15.75" customHeight="1" x14ac:dyDescent="0.25">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spans="1:26" ht="15.75" customHeight="1" x14ac:dyDescent="0.25">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spans="1:26" ht="15.75" customHeight="1" x14ac:dyDescent="0.25">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spans="1:26" ht="15.75" customHeight="1" x14ac:dyDescent="0.25">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spans="1:26" ht="15.75" customHeight="1" x14ac:dyDescent="0.25">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spans="1:26" ht="15.75" customHeight="1" x14ac:dyDescent="0.25">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row>
    <row r="107" spans="1:26" ht="15.75" customHeight="1" x14ac:dyDescent="0.2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row>
    <row r="108" spans="1:26" ht="15.75" customHeight="1" x14ac:dyDescent="0.25">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row>
    <row r="109" spans="1:26" ht="15.75" customHeight="1" x14ac:dyDescent="0.25">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row>
    <row r="110" spans="1:26" ht="15.75" customHeight="1" x14ac:dyDescent="0.25">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row>
    <row r="111" spans="1:26" ht="15.75" customHeight="1" x14ac:dyDescent="0.25">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row>
    <row r="112" spans="1:26" ht="15.75" customHeight="1" x14ac:dyDescent="0.25">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row>
    <row r="113" spans="1:26" ht="15.75" customHeight="1" x14ac:dyDescent="0.25">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row>
    <row r="114" spans="1:26" ht="15.75" customHeight="1" x14ac:dyDescent="0.25">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row>
    <row r="115" spans="1:26" ht="15.75" customHeight="1" x14ac:dyDescent="0.25">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row>
    <row r="116" spans="1:26" ht="15.75" customHeight="1" x14ac:dyDescent="0.25">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row>
    <row r="117" spans="1:26" ht="15.75" customHeight="1" x14ac:dyDescent="0.25">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row>
    <row r="118" spans="1:26" ht="15.75" customHeight="1" x14ac:dyDescent="0.25">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row>
    <row r="119" spans="1:26" ht="15.75" customHeight="1" x14ac:dyDescent="0.25">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row>
    <row r="120" spans="1:26" ht="15.75" customHeight="1" x14ac:dyDescent="0.25">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row>
    <row r="121" spans="1:26" ht="15.75" customHeight="1" x14ac:dyDescent="0.25">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row>
    <row r="122" spans="1:26" ht="15.75" customHeight="1" x14ac:dyDescent="0.25">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row>
    <row r="123" spans="1:26" ht="15.75" customHeight="1" x14ac:dyDescent="0.25">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row>
    <row r="124" spans="1:26" ht="15.75" customHeight="1" x14ac:dyDescent="0.25">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row>
    <row r="125" spans="1:26" ht="15.75" customHeight="1" x14ac:dyDescent="0.25">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row>
    <row r="126" spans="1:26" ht="15.75" customHeight="1" x14ac:dyDescent="0.25">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row>
    <row r="127" spans="1:26" ht="15.75" customHeight="1" x14ac:dyDescent="0.25">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row>
    <row r="128" spans="1:26" ht="15.75" customHeight="1" x14ac:dyDescent="0.25">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row>
    <row r="129" spans="1:26" ht="15.75" customHeight="1" x14ac:dyDescent="0.25">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row>
    <row r="130" spans="1:26" ht="15.75" customHeight="1" x14ac:dyDescent="0.25">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row>
    <row r="131" spans="1:26" ht="15.75" customHeight="1" x14ac:dyDescent="0.25">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row>
    <row r="132" spans="1:26" ht="15.75" customHeight="1" x14ac:dyDescent="0.25">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row>
    <row r="133" spans="1:26" ht="15.75" customHeight="1" x14ac:dyDescent="0.25">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row>
    <row r="134" spans="1:26" ht="15.75" customHeight="1" x14ac:dyDescent="0.25">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row>
    <row r="135" spans="1:26" ht="15.75" customHeight="1" x14ac:dyDescent="0.25">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row>
    <row r="136" spans="1:26" ht="15.75" customHeight="1" x14ac:dyDescent="0.25">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row>
    <row r="137" spans="1:26" ht="15.75" customHeight="1" x14ac:dyDescent="0.25">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row>
    <row r="138" spans="1:26" ht="15.75" customHeight="1" x14ac:dyDescent="0.25">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row>
    <row r="139" spans="1:26" ht="15.75" customHeight="1" x14ac:dyDescent="0.25">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row>
    <row r="140" spans="1:26" ht="15.75" customHeight="1" x14ac:dyDescent="0.25">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row>
    <row r="141" spans="1:26" ht="15.75" customHeight="1" x14ac:dyDescent="0.25">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row>
    <row r="142" spans="1:26" ht="15.75" customHeight="1" x14ac:dyDescent="0.25">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row>
    <row r="143" spans="1:26" ht="15.75" customHeight="1" x14ac:dyDescent="0.25">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row>
    <row r="144" spans="1:26" ht="15.75" customHeight="1" x14ac:dyDescent="0.25">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row>
    <row r="145" spans="1:26" ht="15.75" customHeight="1" x14ac:dyDescent="0.25">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row>
    <row r="146" spans="1:26" ht="15.75" customHeight="1" x14ac:dyDescent="0.25">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row>
    <row r="147" spans="1:26" ht="15.75" customHeight="1" x14ac:dyDescent="0.25">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row>
    <row r="148" spans="1:26" ht="15.75" customHeight="1" x14ac:dyDescent="0.25">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row>
    <row r="149" spans="1:26" ht="15.75" customHeight="1" x14ac:dyDescent="0.25">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row>
    <row r="150" spans="1:26" ht="15.75" customHeight="1" x14ac:dyDescent="0.25">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row>
    <row r="151" spans="1:26" ht="15.75" customHeight="1" x14ac:dyDescent="0.25">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row>
    <row r="152" spans="1:26" ht="15.75" customHeight="1" x14ac:dyDescent="0.25">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row>
    <row r="153" spans="1:26" ht="15.75" customHeight="1" x14ac:dyDescent="0.25">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row>
    <row r="154" spans="1:26" ht="15.75" customHeight="1" x14ac:dyDescent="0.25">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row>
    <row r="155" spans="1:26" ht="15.75" customHeight="1" x14ac:dyDescent="0.25">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row>
    <row r="156" spans="1:26" ht="15.75" customHeight="1" x14ac:dyDescent="0.25">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row>
    <row r="157" spans="1:26" ht="15.75" customHeight="1" x14ac:dyDescent="0.25">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row>
    <row r="158" spans="1:26" ht="15.75" customHeight="1" x14ac:dyDescent="0.25">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row>
    <row r="159" spans="1:26" ht="15.75" customHeight="1" x14ac:dyDescent="0.25">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row>
    <row r="160" spans="1:26" ht="15.75" customHeight="1" x14ac:dyDescent="0.25">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row>
    <row r="161" spans="1:26" ht="15.75" customHeight="1" x14ac:dyDescent="0.25">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row>
    <row r="162" spans="1:26" ht="15.75" customHeight="1" x14ac:dyDescent="0.25">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row>
    <row r="163" spans="1:26" ht="15.75" customHeight="1" x14ac:dyDescent="0.25">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row>
    <row r="164" spans="1:26" ht="15.75" customHeight="1" x14ac:dyDescent="0.25">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row>
    <row r="165" spans="1:26" ht="15.75" customHeight="1" x14ac:dyDescent="0.25">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row>
    <row r="166" spans="1:26" ht="15.75" customHeight="1" x14ac:dyDescent="0.25">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row>
    <row r="167" spans="1:26" ht="15.75" customHeight="1" x14ac:dyDescent="0.25">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row>
    <row r="168" spans="1:26" ht="15.75" customHeight="1" x14ac:dyDescent="0.25">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row>
    <row r="169" spans="1:26" ht="15.75" customHeight="1" x14ac:dyDescent="0.25">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row>
    <row r="170" spans="1:26" ht="15.75" customHeight="1" x14ac:dyDescent="0.25">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row>
    <row r="171" spans="1:26" ht="15.75" customHeight="1" x14ac:dyDescent="0.25">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row>
    <row r="172" spans="1:26" ht="15.75" customHeight="1" x14ac:dyDescent="0.25">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row>
    <row r="173" spans="1:26" ht="15.75" customHeight="1" x14ac:dyDescent="0.25">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row>
    <row r="174" spans="1:26" ht="15.75" customHeight="1" x14ac:dyDescent="0.25">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row>
    <row r="175" spans="1:26" ht="15.75" customHeight="1" x14ac:dyDescent="0.25">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row>
    <row r="176" spans="1:26" ht="15.75" customHeight="1" x14ac:dyDescent="0.25">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row>
    <row r="177" spans="1:26" ht="15.75" customHeight="1" x14ac:dyDescent="0.25">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row>
    <row r="178" spans="1:26" ht="15.75" customHeight="1" x14ac:dyDescent="0.25">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row>
    <row r="179" spans="1:26" ht="15.75" customHeight="1" x14ac:dyDescent="0.25">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row>
    <row r="180" spans="1:26" ht="15.75" customHeight="1" x14ac:dyDescent="0.25">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row>
    <row r="181" spans="1:26" ht="15.75" customHeight="1" x14ac:dyDescent="0.25">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row>
    <row r="182" spans="1:26" ht="15.75" customHeight="1" x14ac:dyDescent="0.25">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row>
    <row r="183" spans="1:26" ht="15.75" customHeight="1" x14ac:dyDescent="0.25">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row>
    <row r="184" spans="1:26" ht="15.75" customHeight="1" x14ac:dyDescent="0.25">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row>
    <row r="185" spans="1:26" ht="15.75" customHeight="1" x14ac:dyDescent="0.25">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row>
    <row r="186" spans="1:26" ht="15.75" customHeight="1" x14ac:dyDescent="0.25">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row>
    <row r="187" spans="1:26" ht="15.75" customHeight="1" x14ac:dyDescent="0.25">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row>
    <row r="188" spans="1:26" ht="15.75" customHeight="1" x14ac:dyDescent="0.25">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row>
    <row r="189" spans="1:26" ht="15.75" customHeight="1" x14ac:dyDescent="0.25">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row>
    <row r="190" spans="1:26" ht="15.75" customHeight="1" x14ac:dyDescent="0.25">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row>
    <row r="191" spans="1:26" ht="15.75" customHeight="1" x14ac:dyDescent="0.25">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row>
    <row r="192" spans="1:26" ht="15.75" customHeight="1" x14ac:dyDescent="0.25">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row>
    <row r="193" spans="1:26" ht="15.75" customHeight="1" x14ac:dyDescent="0.25">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row>
    <row r="194" spans="1:26" ht="15.75" customHeight="1" x14ac:dyDescent="0.25">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row>
    <row r="195" spans="1:26" ht="15.75" customHeight="1" x14ac:dyDescent="0.25">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row>
    <row r="196" spans="1:26" ht="15.75" customHeight="1" x14ac:dyDescent="0.25">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row>
    <row r="197" spans="1:26" ht="15.75" customHeight="1" x14ac:dyDescent="0.25">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row>
    <row r="198" spans="1:26" ht="15.75" customHeight="1" x14ac:dyDescent="0.25">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row>
    <row r="199" spans="1:26" ht="15.75" customHeight="1" x14ac:dyDescent="0.25">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row>
    <row r="200" spans="1:26" ht="15.75" customHeight="1" x14ac:dyDescent="0.25">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row>
    <row r="201" spans="1:26" ht="15.75" customHeight="1" x14ac:dyDescent="0.25">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row>
    <row r="202" spans="1:26" ht="15.75" customHeight="1" x14ac:dyDescent="0.25">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row>
    <row r="203" spans="1:26" ht="15.75" customHeight="1" x14ac:dyDescent="0.25">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row>
    <row r="204" spans="1:26" ht="15.75" customHeight="1" x14ac:dyDescent="0.25">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row>
    <row r="205" spans="1:26" ht="15.75" customHeight="1" x14ac:dyDescent="0.25">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row>
    <row r="206" spans="1:26" ht="15.75" customHeight="1" x14ac:dyDescent="0.25">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row>
    <row r="207" spans="1:26" ht="15.75" customHeight="1" x14ac:dyDescent="0.25">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row>
    <row r="208" spans="1:26" ht="15.75" customHeight="1" x14ac:dyDescent="0.25">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row>
    <row r="209" spans="1:26" ht="15.75" customHeight="1" x14ac:dyDescent="0.25">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row>
    <row r="210" spans="1:26" ht="15.75" customHeight="1" x14ac:dyDescent="0.25">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row>
    <row r="211" spans="1:26" ht="15.75" customHeight="1" x14ac:dyDescent="0.25">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row>
    <row r="212" spans="1:26" ht="15.75" customHeight="1" x14ac:dyDescent="0.25">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row>
    <row r="213" spans="1:26" ht="15.75" customHeight="1" x14ac:dyDescent="0.25">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row>
    <row r="214" spans="1:26" ht="15.75" customHeight="1" x14ac:dyDescent="0.25">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row>
    <row r="215" spans="1:26" ht="15.75" customHeight="1" x14ac:dyDescent="0.25">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row>
    <row r="216" spans="1:26" ht="15.75" customHeight="1" x14ac:dyDescent="0.25">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row>
    <row r="217" spans="1:26" ht="15.75" customHeight="1" x14ac:dyDescent="0.25">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row>
    <row r="218" spans="1:26" ht="15.75" customHeight="1" x14ac:dyDescent="0.25">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row>
    <row r="219" spans="1:26" ht="15.75" customHeight="1" x14ac:dyDescent="0.25">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row>
    <row r="220" spans="1:26" ht="15.75" customHeight="1" x14ac:dyDescent="0.25">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row>
    <row r="221" spans="1:26" ht="15.75" customHeight="1" x14ac:dyDescent="0.25">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row>
    <row r="222" spans="1:26" ht="15.75" customHeight="1" x14ac:dyDescent="0.25">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row>
    <row r="223" spans="1:26" ht="15.75" customHeight="1" x14ac:dyDescent="0.25">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row>
    <row r="224" spans="1:26" ht="15.75" customHeight="1" x14ac:dyDescent="0.25">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row>
    <row r="225" spans="1:26" ht="15.75" customHeight="1" x14ac:dyDescent="0.25">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row>
    <row r="226" spans="1:26" ht="15.75" customHeight="1" x14ac:dyDescent="0.25">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row>
    <row r="227" spans="1:26" ht="15.75" customHeight="1" x14ac:dyDescent="0.25">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row>
    <row r="228" spans="1:26" ht="15.75" customHeight="1" x14ac:dyDescent="0.25">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row>
    <row r="229" spans="1:26" ht="15.75" customHeight="1" x14ac:dyDescent="0.25">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row>
    <row r="230" spans="1:26" ht="15.75" customHeight="1" x14ac:dyDescent="0.25">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row>
    <row r="231" spans="1:26" ht="15.75" customHeight="1" x14ac:dyDescent="0.25">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row>
    <row r="232" spans="1:26" ht="15.75" customHeight="1" x14ac:dyDescent="0.25">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row>
    <row r="233" spans="1:26" ht="15.75" customHeight="1" x14ac:dyDescent="0.25">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row>
    <row r="234" spans="1:26" ht="15.75" customHeight="1" x14ac:dyDescent="0.25">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row>
    <row r="235" spans="1:26" ht="15.75" customHeight="1" x14ac:dyDescent="0.25">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row>
    <row r="236" spans="1:26" ht="15.75" customHeight="1" x14ac:dyDescent="0.25">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row>
    <row r="237" spans="1:26" ht="15.75" customHeight="1" x14ac:dyDescent="0.25">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row>
    <row r="238" spans="1:26" ht="15.75" customHeight="1" x14ac:dyDescent="0.25">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row>
    <row r="239" spans="1:26" ht="15.75" customHeight="1" x14ac:dyDescent="0.25">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row>
    <row r="240" spans="1:26" ht="15.75" customHeight="1" x14ac:dyDescent="0.25">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row>
    <row r="241" spans="1:26" ht="15.75" customHeight="1" x14ac:dyDescent="0.25">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row>
    <row r="242" spans="1:26" ht="15.75" customHeight="1" x14ac:dyDescent="0.25">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row>
    <row r="243" spans="1:26" ht="15.75" customHeight="1" x14ac:dyDescent="0.25">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row>
    <row r="244" spans="1:26" ht="15.75" customHeight="1" x14ac:dyDescent="0.25">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row>
    <row r="245" spans="1:26" ht="15.75" customHeight="1" x14ac:dyDescent="0.25">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row>
    <row r="246" spans="1:26" ht="15.75" customHeight="1" x14ac:dyDescent="0.25">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row>
    <row r="247" spans="1:26" ht="15.75" customHeight="1" x14ac:dyDescent="0.25">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row>
    <row r="248" spans="1:26" ht="15.75" customHeight="1" x14ac:dyDescent="0.25">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row>
    <row r="249" spans="1:26" ht="15.75" customHeight="1" x14ac:dyDescent="0.25">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row>
    <row r="250" spans="1:26" ht="15.75" customHeight="1" x14ac:dyDescent="0.25">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row>
    <row r="251" spans="1:26" ht="15.75" customHeight="1" x14ac:dyDescent="0.25">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row>
    <row r="252" spans="1:26" ht="15.75" customHeight="1" x14ac:dyDescent="0.25">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row>
    <row r="253" spans="1:26" ht="15.75" customHeight="1" x14ac:dyDescent="0.25">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row>
    <row r="254" spans="1:26" ht="15.75" customHeight="1" x14ac:dyDescent="0.25">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row>
    <row r="255" spans="1:26" ht="15.75" customHeight="1" x14ac:dyDescent="0.25">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row>
    <row r="256" spans="1:26" ht="15.75" customHeight="1" x14ac:dyDescent="0.25">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row>
    <row r="257" spans="1:26" ht="15.75" customHeight="1" x14ac:dyDescent="0.25">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row>
    <row r="258" spans="1:26" ht="15.75" customHeight="1" x14ac:dyDescent="0.25">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row>
    <row r="259" spans="1:26" ht="15.75" customHeight="1" x14ac:dyDescent="0.25">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row>
    <row r="260" spans="1:26" ht="15.75" customHeight="1" x14ac:dyDescent="0.25">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row>
    <row r="261" spans="1:26" ht="15.75" customHeight="1" x14ac:dyDescent="0.25">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row>
    <row r="262" spans="1:26" ht="15.75" customHeight="1" x14ac:dyDescent="0.25">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row>
    <row r="263" spans="1:26" ht="15.75" customHeight="1" x14ac:dyDescent="0.25">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row>
    <row r="264" spans="1:26" ht="15.75" customHeight="1" x14ac:dyDescent="0.25">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row>
    <row r="265" spans="1:26" ht="15.75" customHeight="1" x14ac:dyDescent="0.25">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row>
    <row r="266" spans="1:26" ht="15.75" customHeight="1" x14ac:dyDescent="0.25">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row>
    <row r="267" spans="1:26" ht="15.75" customHeight="1" x14ac:dyDescent="0.25">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row>
    <row r="268" spans="1:26" ht="15.75" customHeight="1" x14ac:dyDescent="0.25">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row>
    <row r="269" spans="1:26" ht="15.75" customHeight="1" x14ac:dyDescent="0.25">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row>
    <row r="270" spans="1:26" ht="15.75" customHeight="1" x14ac:dyDescent="0.25">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row>
    <row r="271" spans="1:26" ht="15.75" customHeight="1" x14ac:dyDescent="0.25">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row>
    <row r="272" spans="1:26" ht="15.75" customHeight="1" x14ac:dyDescent="0.25">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row>
    <row r="273" spans="1:26" ht="15.75" customHeight="1" x14ac:dyDescent="0.25">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row>
    <row r="274" spans="1:26" ht="15.75" customHeight="1" x14ac:dyDescent="0.25">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row>
    <row r="275" spans="1:26" ht="15.75" customHeight="1" x14ac:dyDescent="0.25">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row>
    <row r="276" spans="1:26" ht="15.75" customHeight="1" x14ac:dyDescent="0.25">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row>
    <row r="277" spans="1:26" ht="15.75" customHeight="1" x14ac:dyDescent="0.25">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row>
    <row r="278" spans="1:26" ht="15.75" customHeight="1" x14ac:dyDescent="0.25">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row>
    <row r="279" spans="1:26" ht="15.75" customHeight="1" x14ac:dyDescent="0.25">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row>
    <row r="280" spans="1:26" ht="15.75" customHeight="1" x14ac:dyDescent="0.25">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row>
    <row r="281" spans="1:26" ht="15.75" customHeight="1" x14ac:dyDescent="0.25">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row>
    <row r="282" spans="1:26" ht="15.75" customHeight="1" x14ac:dyDescent="0.25">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row>
    <row r="283" spans="1:26" ht="15.75" customHeight="1" x14ac:dyDescent="0.25">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row>
    <row r="284" spans="1:26" ht="15.75" customHeight="1" x14ac:dyDescent="0.25">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row>
    <row r="285" spans="1:26" ht="15.75" customHeight="1" x14ac:dyDescent="0.25">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row>
    <row r="286" spans="1:26" ht="15.75" customHeight="1" x14ac:dyDescent="0.25">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row>
    <row r="287" spans="1:26" ht="15.75" customHeight="1" x14ac:dyDescent="0.25">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row>
    <row r="288" spans="1:26" ht="15.75" customHeight="1" x14ac:dyDescent="0.25">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row>
    <row r="289" spans="1:26" ht="15.75" customHeight="1" x14ac:dyDescent="0.25">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row>
    <row r="290" spans="1:26" ht="15.75" customHeight="1" x14ac:dyDescent="0.25">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row>
    <row r="291" spans="1:26" ht="15.75" customHeight="1" x14ac:dyDescent="0.25">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row>
    <row r="292" spans="1:26" ht="15.75" customHeight="1" x14ac:dyDescent="0.25">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row>
    <row r="293" spans="1:26" ht="15.75" customHeight="1" x14ac:dyDescent="0.25">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row>
    <row r="294" spans="1:26" ht="15.75" customHeight="1" x14ac:dyDescent="0.25">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row>
    <row r="295" spans="1:26" ht="15.75" customHeight="1" x14ac:dyDescent="0.25">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row>
    <row r="296" spans="1:26" ht="15.75" customHeight="1" x14ac:dyDescent="0.25">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row>
    <row r="297" spans="1:26" ht="15.75" customHeight="1" x14ac:dyDescent="0.25">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row>
    <row r="298" spans="1:26" ht="15.75" customHeight="1" x14ac:dyDescent="0.25">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row>
    <row r="299" spans="1:26" ht="15.75" customHeight="1" x14ac:dyDescent="0.25">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row>
    <row r="300" spans="1:26" ht="15.75" customHeight="1" x14ac:dyDescent="0.25">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row>
    <row r="301" spans="1:26" ht="15.75" customHeight="1" x14ac:dyDescent="0.25">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row>
    <row r="302" spans="1:26" ht="15.75" customHeight="1" x14ac:dyDescent="0.25">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row>
    <row r="303" spans="1:26" ht="15.75" customHeight="1" x14ac:dyDescent="0.25">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row>
    <row r="304" spans="1:26" ht="15.75" customHeight="1" x14ac:dyDescent="0.25">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row>
    <row r="305" spans="1:26" ht="15.75" customHeight="1" x14ac:dyDescent="0.25">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row>
    <row r="306" spans="1:26" ht="15.75" customHeight="1" x14ac:dyDescent="0.25">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row>
    <row r="307" spans="1:26" ht="15.75" customHeight="1" x14ac:dyDescent="0.25">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row>
    <row r="308" spans="1:26" ht="15.75" customHeight="1" x14ac:dyDescent="0.25">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row>
    <row r="309" spans="1:26" ht="15.75" customHeight="1" x14ac:dyDescent="0.25">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row>
    <row r="310" spans="1:26" ht="15.75" customHeight="1" x14ac:dyDescent="0.25">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row>
    <row r="311" spans="1:26" ht="15.75" customHeight="1" x14ac:dyDescent="0.25">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row>
    <row r="312" spans="1:26" ht="15.75" customHeight="1" x14ac:dyDescent="0.25">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row>
    <row r="313" spans="1:26" ht="15.75" customHeight="1" x14ac:dyDescent="0.25">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row>
    <row r="314" spans="1:26" ht="15.75" customHeight="1" x14ac:dyDescent="0.25">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row>
    <row r="315" spans="1:26" ht="15.75" customHeight="1" x14ac:dyDescent="0.25">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row>
    <row r="316" spans="1:26" ht="15.75" customHeight="1" x14ac:dyDescent="0.25">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row>
    <row r="317" spans="1:26" ht="15.75" customHeight="1" x14ac:dyDescent="0.25">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row>
    <row r="318" spans="1:26" ht="15.75" customHeight="1" x14ac:dyDescent="0.25">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row>
    <row r="319" spans="1:26" ht="15.75" customHeight="1" x14ac:dyDescent="0.25">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row>
    <row r="320" spans="1:26" ht="15.75" customHeight="1" x14ac:dyDescent="0.25">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row>
    <row r="321" spans="1:26" ht="15.75" customHeight="1" x14ac:dyDescent="0.25">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row>
    <row r="322" spans="1:26" ht="15.75" customHeight="1" x14ac:dyDescent="0.25">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row>
    <row r="323" spans="1:26" ht="15.75" customHeight="1" x14ac:dyDescent="0.25">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row>
    <row r="324" spans="1:26" ht="15.75" customHeight="1" x14ac:dyDescent="0.25">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row>
    <row r="325" spans="1:26" ht="15.75" customHeight="1" x14ac:dyDescent="0.25">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row>
    <row r="326" spans="1:26" ht="15.75" customHeight="1" x14ac:dyDescent="0.25">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row>
    <row r="327" spans="1:26" ht="15.75" customHeight="1" x14ac:dyDescent="0.25">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row>
    <row r="328" spans="1:26" ht="15.75" customHeight="1" x14ac:dyDescent="0.25">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row>
    <row r="329" spans="1:26" ht="15.75" customHeight="1" x14ac:dyDescent="0.25">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row>
    <row r="330" spans="1:26" ht="15.75" customHeight="1" x14ac:dyDescent="0.25">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row>
    <row r="331" spans="1:26" ht="15.75" customHeight="1" x14ac:dyDescent="0.25">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row>
    <row r="332" spans="1:26" ht="15.75" customHeight="1" x14ac:dyDescent="0.25">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row>
    <row r="333" spans="1:26" ht="15.75" customHeight="1" x14ac:dyDescent="0.25">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row>
    <row r="334" spans="1:26" ht="15.75" customHeight="1" x14ac:dyDescent="0.25">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row>
    <row r="335" spans="1:26" ht="15.75" customHeight="1" x14ac:dyDescent="0.25">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row>
    <row r="336" spans="1:26" ht="15.75" customHeight="1" x14ac:dyDescent="0.25">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row>
    <row r="337" spans="1:26" ht="15.75" customHeight="1" x14ac:dyDescent="0.25">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row>
    <row r="338" spans="1:26" ht="15.75" customHeight="1" x14ac:dyDescent="0.25">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row>
    <row r="339" spans="1:26" ht="15.75" customHeight="1" x14ac:dyDescent="0.25">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row>
    <row r="340" spans="1:26" ht="15.75" customHeight="1" x14ac:dyDescent="0.25">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row>
    <row r="341" spans="1:26" ht="15.75" customHeight="1" x14ac:dyDescent="0.25">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row>
    <row r="342" spans="1:26" ht="15.75" customHeight="1" x14ac:dyDescent="0.25">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row>
    <row r="343" spans="1:26" ht="15.75" customHeight="1" x14ac:dyDescent="0.25">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row>
    <row r="344" spans="1:26" ht="15.75" customHeight="1" x14ac:dyDescent="0.25">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row>
    <row r="345" spans="1:26" ht="15.75" customHeight="1" x14ac:dyDescent="0.25">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row>
    <row r="346" spans="1:26" ht="15.75" customHeight="1" x14ac:dyDescent="0.25">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row>
    <row r="347" spans="1:26" ht="15.75" customHeight="1" x14ac:dyDescent="0.25">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row>
    <row r="348" spans="1:26" ht="15.75" customHeight="1" x14ac:dyDescent="0.25">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row>
    <row r="349" spans="1:26" ht="15.75" customHeight="1" x14ac:dyDescent="0.25">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row>
    <row r="350" spans="1:26" ht="15.75" customHeight="1" x14ac:dyDescent="0.25">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row>
    <row r="351" spans="1:26" ht="15.75" customHeight="1" x14ac:dyDescent="0.25">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row>
    <row r="352" spans="1:26" ht="15.75" customHeight="1" x14ac:dyDescent="0.25">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row>
    <row r="353" spans="1:26" ht="15.75" customHeight="1" x14ac:dyDescent="0.25">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row>
    <row r="354" spans="1:26" ht="15.75" customHeight="1" x14ac:dyDescent="0.25">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row>
    <row r="355" spans="1:26" ht="15.75" customHeight="1" x14ac:dyDescent="0.25">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row>
    <row r="356" spans="1:26" ht="15.75" customHeight="1" x14ac:dyDescent="0.25">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row>
    <row r="357" spans="1:26" ht="15.75" customHeight="1" x14ac:dyDescent="0.25">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row>
    <row r="358" spans="1:26" ht="15.75" customHeight="1" x14ac:dyDescent="0.25">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row>
    <row r="359" spans="1:26" ht="15.75" customHeight="1" x14ac:dyDescent="0.25">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row>
    <row r="360" spans="1:26" ht="15.75" customHeight="1" x14ac:dyDescent="0.25">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row>
    <row r="361" spans="1:26" ht="15.75" customHeight="1" x14ac:dyDescent="0.25">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row>
    <row r="362" spans="1:26" ht="15.75" customHeight="1" x14ac:dyDescent="0.25">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row>
    <row r="363" spans="1:26" ht="15.75" customHeight="1" x14ac:dyDescent="0.25">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row>
    <row r="364" spans="1:26" ht="15.75" customHeight="1" x14ac:dyDescent="0.25">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row>
    <row r="365" spans="1:26" ht="15.75" customHeight="1" x14ac:dyDescent="0.25">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row>
    <row r="366" spans="1:26" ht="15.75" customHeight="1" x14ac:dyDescent="0.25">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row>
    <row r="367" spans="1:26" ht="15.75" customHeight="1" x14ac:dyDescent="0.25">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row>
    <row r="368" spans="1:26" ht="15.75" customHeight="1" x14ac:dyDescent="0.25">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row>
    <row r="369" spans="1:26" ht="15.75" customHeight="1" x14ac:dyDescent="0.25">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row>
    <row r="370" spans="1:26" ht="15.75" customHeight="1" x14ac:dyDescent="0.25">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row>
    <row r="371" spans="1:26" ht="15.75" customHeight="1" x14ac:dyDescent="0.25">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row>
    <row r="372" spans="1:26" ht="15.75" customHeight="1" x14ac:dyDescent="0.25">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row>
    <row r="373" spans="1:26" ht="15.75" customHeight="1" x14ac:dyDescent="0.25">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row>
    <row r="374" spans="1:26" ht="15.75" customHeight="1" x14ac:dyDescent="0.25">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row>
    <row r="375" spans="1:26" ht="15.75" customHeight="1" x14ac:dyDescent="0.25">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row>
    <row r="376" spans="1:26" ht="15.75" customHeight="1" x14ac:dyDescent="0.25">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row>
    <row r="377" spans="1:26" ht="15.75" customHeight="1" x14ac:dyDescent="0.25">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row>
    <row r="378" spans="1:26" ht="15.75" customHeight="1" x14ac:dyDescent="0.25">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row>
    <row r="379" spans="1:26" ht="15.75" customHeight="1" x14ac:dyDescent="0.25">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row>
    <row r="380" spans="1:26" ht="15.75" customHeight="1" x14ac:dyDescent="0.25">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row>
    <row r="381" spans="1:26" ht="15.75" customHeight="1" x14ac:dyDescent="0.25">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row>
    <row r="382" spans="1:26" ht="15.75" customHeight="1" x14ac:dyDescent="0.25">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row>
    <row r="383" spans="1:26" ht="15.75" customHeight="1" x14ac:dyDescent="0.25">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row>
    <row r="384" spans="1:26" ht="15.75" customHeight="1" x14ac:dyDescent="0.25">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row>
    <row r="385" spans="1:26" ht="15.75" customHeight="1" x14ac:dyDescent="0.25">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row>
    <row r="386" spans="1:26" ht="15.75" customHeight="1" x14ac:dyDescent="0.25">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row>
    <row r="387" spans="1:26" ht="15.75" customHeight="1" x14ac:dyDescent="0.25">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row>
    <row r="388" spans="1:26" ht="15.75" customHeight="1" x14ac:dyDescent="0.25">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row>
    <row r="389" spans="1:26" ht="15.75" customHeight="1" x14ac:dyDescent="0.25">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row>
    <row r="390" spans="1:26" ht="15.75" customHeight="1" x14ac:dyDescent="0.25">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row>
    <row r="391" spans="1:26" ht="15.75" customHeight="1" x14ac:dyDescent="0.25">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row>
    <row r="392" spans="1:26" ht="15.75" customHeight="1" x14ac:dyDescent="0.25">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row>
    <row r="393" spans="1:26" ht="15.75" customHeight="1" x14ac:dyDescent="0.25">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row>
    <row r="394" spans="1:26" ht="15.75" customHeight="1" x14ac:dyDescent="0.25">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row>
    <row r="395" spans="1:26" ht="15.75" customHeight="1" x14ac:dyDescent="0.25">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row>
    <row r="396" spans="1:26" ht="15.75" customHeight="1" x14ac:dyDescent="0.25">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row>
    <row r="397" spans="1:26" ht="15.75" customHeight="1" x14ac:dyDescent="0.25">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row>
    <row r="398" spans="1:26" ht="15.75" customHeight="1" x14ac:dyDescent="0.25">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row>
    <row r="399" spans="1:26" ht="15.75" customHeight="1" x14ac:dyDescent="0.25">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row>
    <row r="400" spans="1:26" ht="15.75" customHeight="1" x14ac:dyDescent="0.25">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row>
    <row r="401" spans="1:26" ht="15.75" customHeight="1" x14ac:dyDescent="0.25">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row>
    <row r="402" spans="1:26" ht="15.75" customHeight="1" x14ac:dyDescent="0.25">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row>
    <row r="403" spans="1:26" ht="15.75" customHeight="1" x14ac:dyDescent="0.25">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row>
    <row r="404" spans="1:26" ht="15.75" customHeight="1" x14ac:dyDescent="0.25">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row>
    <row r="405" spans="1:26" ht="15.75" customHeight="1" x14ac:dyDescent="0.25">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row>
    <row r="406" spans="1:26" ht="15.75" customHeight="1" x14ac:dyDescent="0.25">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row>
    <row r="407" spans="1:26" ht="15.75" customHeight="1" x14ac:dyDescent="0.25">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row>
    <row r="408" spans="1:26" ht="15.75" customHeight="1" x14ac:dyDescent="0.25">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row>
    <row r="409" spans="1:26" ht="15.75" customHeight="1" x14ac:dyDescent="0.25">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row>
    <row r="410" spans="1:26" ht="15.75" customHeight="1" x14ac:dyDescent="0.25">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row>
    <row r="411" spans="1:26" ht="15.75" customHeight="1" x14ac:dyDescent="0.25">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row>
    <row r="412" spans="1:26" ht="15.75" customHeight="1" x14ac:dyDescent="0.25">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row>
    <row r="413" spans="1:26" ht="15.75" customHeight="1" x14ac:dyDescent="0.25">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row>
    <row r="414" spans="1:26" ht="15.75" customHeight="1" x14ac:dyDescent="0.25">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row>
    <row r="415" spans="1:26" ht="15.75" customHeight="1" x14ac:dyDescent="0.25">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row>
    <row r="416" spans="1:26" ht="15.75" customHeight="1" x14ac:dyDescent="0.25">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row>
    <row r="417" spans="1:26" ht="15.75" customHeight="1" x14ac:dyDescent="0.25">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row>
    <row r="418" spans="1:26" ht="15.75" customHeight="1" x14ac:dyDescent="0.25">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row>
    <row r="419" spans="1:26" ht="15.75" customHeight="1" x14ac:dyDescent="0.25">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row>
    <row r="420" spans="1:26" ht="15.75" customHeight="1" x14ac:dyDescent="0.25">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row>
    <row r="421" spans="1:26" ht="15.75" customHeight="1" x14ac:dyDescent="0.25">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row>
    <row r="422" spans="1:26" ht="15.75" customHeight="1" x14ac:dyDescent="0.25">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row>
    <row r="423" spans="1:26" ht="15.75" customHeight="1" x14ac:dyDescent="0.25">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row>
    <row r="424" spans="1:26" ht="15.75" customHeight="1" x14ac:dyDescent="0.25">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row>
    <row r="425" spans="1:26" ht="15.75" customHeight="1" x14ac:dyDescent="0.25">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row>
    <row r="426" spans="1:26" ht="15.75" customHeight="1" x14ac:dyDescent="0.25">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row>
    <row r="427" spans="1:26" ht="15.75" customHeight="1" x14ac:dyDescent="0.25">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row>
    <row r="428" spans="1:26" ht="15.75" customHeight="1" x14ac:dyDescent="0.25">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row>
    <row r="429" spans="1:26" ht="15.75" customHeight="1" x14ac:dyDescent="0.25">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row>
    <row r="430" spans="1:26" ht="15.75" customHeight="1" x14ac:dyDescent="0.25">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row>
    <row r="431" spans="1:26" ht="15.75" customHeight="1" x14ac:dyDescent="0.25">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row>
    <row r="432" spans="1:26" ht="15.75" customHeight="1" x14ac:dyDescent="0.25">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row>
    <row r="433" spans="1:26" ht="15.75" customHeight="1" x14ac:dyDescent="0.25">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row>
    <row r="434" spans="1:26" ht="15.75" customHeight="1" x14ac:dyDescent="0.25">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row>
    <row r="435" spans="1:26" ht="15.75" customHeight="1" x14ac:dyDescent="0.25">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row>
    <row r="436" spans="1:26" ht="15.75" customHeight="1" x14ac:dyDescent="0.25">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row>
    <row r="437" spans="1:26" ht="15.75" customHeight="1" x14ac:dyDescent="0.25">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row>
    <row r="438" spans="1:26" ht="15.75" customHeight="1" x14ac:dyDescent="0.25">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row>
    <row r="439" spans="1:26" ht="15.75" customHeight="1" x14ac:dyDescent="0.25">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row>
    <row r="440" spans="1:26" ht="15.75" customHeight="1" x14ac:dyDescent="0.25">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row>
    <row r="441" spans="1:26" ht="15.75" customHeight="1" x14ac:dyDescent="0.25">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row>
    <row r="442" spans="1:26" ht="15.75" customHeight="1" x14ac:dyDescent="0.25">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row>
    <row r="443" spans="1:26" ht="15.75" customHeight="1" x14ac:dyDescent="0.25">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row>
    <row r="444" spans="1:26" ht="15.75" customHeight="1" x14ac:dyDescent="0.25">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row>
    <row r="445" spans="1:26" ht="15.75" customHeight="1" x14ac:dyDescent="0.25">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row>
    <row r="446" spans="1:26" ht="15.75" customHeight="1" x14ac:dyDescent="0.25">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row>
    <row r="447" spans="1:26" ht="15.75" customHeight="1" x14ac:dyDescent="0.25">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row>
    <row r="448" spans="1:26" ht="15.75" customHeight="1" x14ac:dyDescent="0.25">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row>
    <row r="449" spans="1:26" ht="15.75" customHeight="1" x14ac:dyDescent="0.25">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row>
    <row r="450" spans="1:26" ht="15.75" customHeight="1" x14ac:dyDescent="0.25">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row>
    <row r="451" spans="1:26" ht="15.75" customHeight="1" x14ac:dyDescent="0.25">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row>
    <row r="452" spans="1:26" ht="15.75" customHeight="1" x14ac:dyDescent="0.25">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row>
    <row r="453" spans="1:26" ht="15.75" customHeight="1" x14ac:dyDescent="0.25">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row>
    <row r="454" spans="1:26" ht="15.75" customHeight="1" x14ac:dyDescent="0.25">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row>
    <row r="455" spans="1:26" ht="15.75" customHeight="1" x14ac:dyDescent="0.25">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row>
    <row r="456" spans="1:26" ht="15.75" customHeight="1" x14ac:dyDescent="0.25">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row>
    <row r="457" spans="1:26" ht="15.75" customHeight="1" x14ac:dyDescent="0.25">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row>
    <row r="458" spans="1:26" ht="15.75" customHeight="1" x14ac:dyDescent="0.25">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row>
    <row r="459" spans="1:26" ht="15.75" customHeight="1" x14ac:dyDescent="0.25">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row>
    <row r="460" spans="1:26" ht="15.75" customHeight="1" x14ac:dyDescent="0.25">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row>
    <row r="461" spans="1:26" ht="15.75" customHeight="1" x14ac:dyDescent="0.25">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row>
    <row r="462" spans="1:26" ht="15.75" customHeight="1" x14ac:dyDescent="0.25">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row>
    <row r="463" spans="1:26" ht="15.75" customHeight="1" x14ac:dyDescent="0.25">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row>
    <row r="464" spans="1:26" ht="15.75" customHeight="1" x14ac:dyDescent="0.25">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row>
    <row r="465" spans="1:26" ht="15.75" customHeight="1" x14ac:dyDescent="0.25">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row>
    <row r="466" spans="1:26" ht="15.75" customHeight="1" x14ac:dyDescent="0.25">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row>
    <row r="467" spans="1:26" ht="15.75" customHeight="1" x14ac:dyDescent="0.25">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row>
    <row r="468" spans="1:26" ht="15.75" customHeight="1" x14ac:dyDescent="0.25">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row>
    <row r="469" spans="1:26" ht="15.75" customHeight="1" x14ac:dyDescent="0.25">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row>
    <row r="470" spans="1:26" ht="15.75" customHeight="1" x14ac:dyDescent="0.25">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row>
    <row r="471" spans="1:26" ht="15.75" customHeight="1" x14ac:dyDescent="0.25">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row>
    <row r="472" spans="1:26" ht="15.75" customHeight="1" x14ac:dyDescent="0.25">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row>
    <row r="473" spans="1:26" ht="15.75" customHeight="1" x14ac:dyDescent="0.25">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row>
    <row r="474" spans="1:26" ht="15.75" customHeight="1" x14ac:dyDescent="0.25">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row>
    <row r="475" spans="1:26" ht="15.75" customHeight="1" x14ac:dyDescent="0.25">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row>
    <row r="476" spans="1:26" ht="15.75" customHeight="1" x14ac:dyDescent="0.25">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row>
    <row r="477" spans="1:26" ht="15.75" customHeight="1" x14ac:dyDescent="0.25">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row>
    <row r="478" spans="1:26" ht="15.75" customHeight="1" x14ac:dyDescent="0.25">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row>
    <row r="479" spans="1:26" ht="15.75" customHeight="1" x14ac:dyDescent="0.25">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row>
    <row r="480" spans="1:26" ht="15.75" customHeight="1" x14ac:dyDescent="0.25">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row>
    <row r="481" spans="1:26" ht="15.75" customHeight="1" x14ac:dyDescent="0.25">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row>
    <row r="482" spans="1:26" ht="15.75" customHeight="1" x14ac:dyDescent="0.25">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row>
    <row r="483" spans="1:26" ht="15.75" customHeight="1" x14ac:dyDescent="0.25">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row>
    <row r="484" spans="1:26" ht="15.75" customHeight="1" x14ac:dyDescent="0.25">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row>
    <row r="485" spans="1:26" ht="15.75" customHeight="1" x14ac:dyDescent="0.25">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row>
    <row r="486" spans="1:26" ht="15.75" customHeight="1" x14ac:dyDescent="0.25">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row>
    <row r="487" spans="1:26" ht="15.75" customHeight="1" x14ac:dyDescent="0.25">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row>
    <row r="488" spans="1:26" ht="15.75" customHeight="1" x14ac:dyDescent="0.25">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row>
    <row r="489" spans="1:26" ht="15.75" customHeight="1" x14ac:dyDescent="0.25">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row>
    <row r="490" spans="1:26" ht="15.75" customHeight="1" x14ac:dyDescent="0.25">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row>
    <row r="491" spans="1:26" ht="15.75" customHeight="1" x14ac:dyDescent="0.25">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row>
    <row r="492" spans="1:26" ht="15.75" customHeight="1" x14ac:dyDescent="0.25">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row>
    <row r="493" spans="1:26" ht="15.75" customHeight="1" x14ac:dyDescent="0.25">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row>
    <row r="494" spans="1:26" ht="15.75" customHeight="1" x14ac:dyDescent="0.25">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row>
    <row r="495" spans="1:26" ht="15.75" customHeight="1" x14ac:dyDescent="0.25">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row>
    <row r="496" spans="1:26" ht="15.75" customHeight="1" x14ac:dyDescent="0.25">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row>
    <row r="497" spans="1:26" ht="15.75" customHeight="1" x14ac:dyDescent="0.25">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row>
    <row r="498" spans="1:26" ht="15.75" customHeight="1" x14ac:dyDescent="0.25">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row>
    <row r="499" spans="1:26" ht="15.75" customHeight="1" x14ac:dyDescent="0.25">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row>
    <row r="500" spans="1:26" ht="15.75" customHeight="1" x14ac:dyDescent="0.25">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row>
    <row r="501" spans="1:26" ht="15.75" customHeight="1" x14ac:dyDescent="0.25">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row>
    <row r="502" spans="1:26" ht="15.75" customHeight="1" x14ac:dyDescent="0.25">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row>
    <row r="503" spans="1:26" ht="15.75" customHeight="1" x14ac:dyDescent="0.25">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row>
    <row r="504" spans="1:26" ht="15.75" customHeight="1" x14ac:dyDescent="0.25">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row>
    <row r="505" spans="1:26" ht="15.75" customHeight="1" x14ac:dyDescent="0.25">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row>
    <row r="506" spans="1:26" ht="15.75" customHeight="1" x14ac:dyDescent="0.25">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row>
    <row r="507" spans="1:26" ht="15.75" customHeight="1" x14ac:dyDescent="0.25">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row>
    <row r="508" spans="1:26" ht="15.75" customHeight="1" x14ac:dyDescent="0.25">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row>
    <row r="509" spans="1:26" ht="15.75" customHeight="1" x14ac:dyDescent="0.25">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row>
    <row r="510" spans="1:26" ht="15.75" customHeight="1" x14ac:dyDescent="0.25">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row>
    <row r="511" spans="1:26" ht="15.75" customHeight="1" x14ac:dyDescent="0.25">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row>
    <row r="512" spans="1:26" ht="15.75" customHeight="1" x14ac:dyDescent="0.25">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row>
    <row r="513" spans="1:26" ht="15.75" customHeight="1" x14ac:dyDescent="0.25">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row>
    <row r="514" spans="1:26" ht="15.75" customHeight="1" x14ac:dyDescent="0.25">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row>
    <row r="515" spans="1:26" ht="15.75" customHeight="1" x14ac:dyDescent="0.25">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row>
    <row r="516" spans="1:26" ht="15.75" customHeight="1" x14ac:dyDescent="0.25">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row>
    <row r="517" spans="1:26" ht="15.75" customHeight="1" x14ac:dyDescent="0.25">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row>
    <row r="518" spans="1:26" ht="15.75" customHeight="1" x14ac:dyDescent="0.25">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row>
    <row r="519" spans="1:26" ht="15.75" customHeight="1" x14ac:dyDescent="0.25">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row>
    <row r="520" spans="1:26" ht="15.75" customHeight="1" x14ac:dyDescent="0.25">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row>
    <row r="521" spans="1:26" ht="15.75" customHeight="1" x14ac:dyDescent="0.25">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row>
    <row r="522" spans="1:26" ht="15.75" customHeight="1" x14ac:dyDescent="0.25">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row>
    <row r="523" spans="1:26" ht="15.75" customHeight="1" x14ac:dyDescent="0.25">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row>
    <row r="524" spans="1:26" ht="15.75" customHeight="1" x14ac:dyDescent="0.25">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row>
    <row r="525" spans="1:26" ht="15.75" customHeight="1" x14ac:dyDescent="0.25">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row>
    <row r="526" spans="1:26" ht="15.75" customHeight="1" x14ac:dyDescent="0.25">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row>
    <row r="527" spans="1:26" ht="15.75" customHeight="1" x14ac:dyDescent="0.25">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row>
    <row r="528" spans="1:26" ht="15.75" customHeight="1" x14ac:dyDescent="0.25">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row>
    <row r="529" spans="1:26" ht="15.75" customHeight="1" x14ac:dyDescent="0.25">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row>
    <row r="530" spans="1:26" ht="15.75" customHeight="1" x14ac:dyDescent="0.25">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row>
    <row r="531" spans="1:26" ht="15.75" customHeight="1" x14ac:dyDescent="0.25">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row>
    <row r="532" spans="1:26" ht="15.75" customHeight="1" x14ac:dyDescent="0.25">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row>
    <row r="533" spans="1:26" ht="15.75" customHeight="1" x14ac:dyDescent="0.25">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row>
    <row r="534" spans="1:26" ht="15.75" customHeight="1" x14ac:dyDescent="0.25">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row>
    <row r="535" spans="1:26" ht="15.75" customHeight="1" x14ac:dyDescent="0.25">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row>
    <row r="536" spans="1:26" ht="15.75" customHeight="1" x14ac:dyDescent="0.25">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row>
    <row r="537" spans="1:26" ht="15.75" customHeight="1" x14ac:dyDescent="0.25">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row>
    <row r="538" spans="1:26" ht="15.75" customHeight="1" x14ac:dyDescent="0.25">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row>
    <row r="539" spans="1:26" ht="15.75" customHeight="1" x14ac:dyDescent="0.25">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row>
    <row r="540" spans="1:26" ht="15.75" customHeight="1" x14ac:dyDescent="0.25">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row>
    <row r="541" spans="1:26" ht="15.75" customHeight="1" x14ac:dyDescent="0.25">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row>
    <row r="542" spans="1:26" ht="15.75" customHeight="1" x14ac:dyDescent="0.25">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row>
    <row r="543" spans="1:26" ht="15.75" customHeight="1" x14ac:dyDescent="0.25">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row>
    <row r="544" spans="1:26" ht="15.75" customHeight="1" x14ac:dyDescent="0.25">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row>
    <row r="545" spans="1:26" ht="15.75" customHeight="1" x14ac:dyDescent="0.25">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row>
    <row r="546" spans="1:26" ht="15.75" customHeight="1" x14ac:dyDescent="0.25">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row>
    <row r="547" spans="1:26" ht="15.75" customHeight="1" x14ac:dyDescent="0.25">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row>
    <row r="548" spans="1:26" ht="15.75" customHeight="1" x14ac:dyDescent="0.25">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row>
    <row r="549" spans="1:26" ht="15.75" customHeight="1" x14ac:dyDescent="0.25">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row>
    <row r="550" spans="1:26" ht="15.75" customHeight="1" x14ac:dyDescent="0.25">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row>
    <row r="551" spans="1:26" ht="15.75" customHeight="1" x14ac:dyDescent="0.25">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row>
    <row r="552" spans="1:26" ht="15.75" customHeight="1" x14ac:dyDescent="0.25">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row>
    <row r="553" spans="1:26" ht="15.75" customHeight="1" x14ac:dyDescent="0.25">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row>
    <row r="554" spans="1:26" ht="15.75" customHeight="1" x14ac:dyDescent="0.25">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row>
    <row r="555" spans="1:26" ht="15.75" customHeight="1" x14ac:dyDescent="0.25">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row>
    <row r="556" spans="1:26" ht="15.75" customHeight="1" x14ac:dyDescent="0.25">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row>
    <row r="557" spans="1:26" ht="15.75" customHeight="1" x14ac:dyDescent="0.25">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row>
    <row r="558" spans="1:26" ht="15.75" customHeight="1" x14ac:dyDescent="0.25">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row>
    <row r="559" spans="1:26" ht="15.75" customHeight="1" x14ac:dyDescent="0.25">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row>
    <row r="560" spans="1:26" ht="15.75" customHeight="1" x14ac:dyDescent="0.25">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row>
    <row r="561" spans="1:26" ht="15.75" customHeight="1" x14ac:dyDescent="0.25">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row>
    <row r="562" spans="1:26" ht="15.75" customHeight="1" x14ac:dyDescent="0.25">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row>
    <row r="563" spans="1:26" ht="15.75" customHeight="1" x14ac:dyDescent="0.25">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row>
    <row r="564" spans="1:26" ht="15.75" customHeight="1" x14ac:dyDescent="0.25">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row>
    <row r="565" spans="1:26" ht="15.75" customHeight="1" x14ac:dyDescent="0.25">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row>
    <row r="566" spans="1:26" ht="15.75" customHeight="1" x14ac:dyDescent="0.25">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row>
    <row r="567" spans="1:26" ht="15.75" customHeight="1" x14ac:dyDescent="0.25">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row>
    <row r="568" spans="1:26" ht="15.75" customHeight="1" x14ac:dyDescent="0.25">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row>
    <row r="569" spans="1:26" ht="15.75" customHeight="1" x14ac:dyDescent="0.25">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row>
    <row r="570" spans="1:26" ht="15.75" customHeight="1" x14ac:dyDescent="0.25">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row>
    <row r="571" spans="1:26" ht="15.75" customHeight="1" x14ac:dyDescent="0.25">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row>
    <row r="572" spans="1:26" ht="15.75" customHeight="1" x14ac:dyDescent="0.25">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row>
    <row r="573" spans="1:26" ht="15.75" customHeight="1" x14ac:dyDescent="0.25">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row>
    <row r="574" spans="1:26" ht="15.75" customHeight="1" x14ac:dyDescent="0.25">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row>
    <row r="575" spans="1:26" ht="15.75" customHeight="1" x14ac:dyDescent="0.25">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row>
    <row r="576" spans="1:26" ht="15.75" customHeight="1" x14ac:dyDescent="0.25">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row>
    <row r="577" spans="1:26" ht="15.75" customHeight="1" x14ac:dyDescent="0.25">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row>
    <row r="578" spans="1:26" ht="15.75" customHeight="1" x14ac:dyDescent="0.25">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row>
    <row r="579" spans="1:26" ht="15.75" customHeight="1" x14ac:dyDescent="0.25">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row>
    <row r="580" spans="1:26" ht="15.75" customHeight="1" x14ac:dyDescent="0.25">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row>
    <row r="581" spans="1:26" ht="15.75" customHeight="1" x14ac:dyDescent="0.25">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row>
    <row r="582" spans="1:26" ht="15.75" customHeight="1" x14ac:dyDescent="0.25">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row>
    <row r="583" spans="1:26" ht="15.75" customHeight="1" x14ac:dyDescent="0.25">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row>
    <row r="584" spans="1:26" ht="15.75" customHeight="1" x14ac:dyDescent="0.25">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row>
    <row r="585" spans="1:26" ht="15.75" customHeight="1" x14ac:dyDescent="0.25">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row>
    <row r="586" spans="1:26" ht="15.75" customHeight="1" x14ac:dyDescent="0.25">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row>
    <row r="587" spans="1:26" ht="15.75" customHeight="1" x14ac:dyDescent="0.25">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row>
    <row r="588" spans="1:26" ht="15.75" customHeight="1" x14ac:dyDescent="0.25">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row>
    <row r="589" spans="1:26" ht="15.75" customHeight="1" x14ac:dyDescent="0.25">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row>
    <row r="590" spans="1:26" ht="15.75" customHeight="1" x14ac:dyDescent="0.25">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row>
    <row r="591" spans="1:26" ht="15.75" customHeight="1" x14ac:dyDescent="0.25">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row>
    <row r="592" spans="1:26" ht="15.75" customHeight="1" x14ac:dyDescent="0.25">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row>
    <row r="593" spans="1:26" ht="15.75" customHeight="1" x14ac:dyDescent="0.25">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row>
    <row r="594" spans="1:26" ht="15.75" customHeight="1" x14ac:dyDescent="0.25">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row>
    <row r="595" spans="1:26" ht="15.75" customHeight="1" x14ac:dyDescent="0.25">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row>
    <row r="596" spans="1:26" ht="15.75" customHeight="1" x14ac:dyDescent="0.25">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row>
    <row r="597" spans="1:26" ht="15.75" customHeight="1" x14ac:dyDescent="0.25">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row>
    <row r="598" spans="1:26" ht="15.75" customHeight="1" x14ac:dyDescent="0.25">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row>
    <row r="599" spans="1:26" ht="15.75" customHeight="1" x14ac:dyDescent="0.25">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row>
    <row r="600" spans="1:26" ht="15.75" customHeight="1" x14ac:dyDescent="0.25">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row>
    <row r="601" spans="1:26" ht="15.75" customHeight="1" x14ac:dyDescent="0.25">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row>
    <row r="602" spans="1:26" ht="15.75" customHeight="1" x14ac:dyDescent="0.25">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row>
    <row r="603" spans="1:26" ht="15.75" customHeight="1" x14ac:dyDescent="0.25">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row>
    <row r="604" spans="1:26" ht="15.75" customHeight="1" x14ac:dyDescent="0.25">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row>
    <row r="605" spans="1:26" ht="15.75" customHeight="1" x14ac:dyDescent="0.25">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row>
    <row r="606" spans="1:26" ht="15.75" customHeight="1" x14ac:dyDescent="0.25">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row>
    <row r="607" spans="1:26" ht="15.75" customHeight="1" x14ac:dyDescent="0.25">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row>
    <row r="608" spans="1:26" ht="15.75" customHeight="1" x14ac:dyDescent="0.25">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row>
    <row r="609" spans="1:26" ht="15.75" customHeight="1" x14ac:dyDescent="0.25">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row>
    <row r="610" spans="1:26" ht="15.75" customHeight="1" x14ac:dyDescent="0.25">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row>
    <row r="611" spans="1:26" ht="15.75" customHeight="1" x14ac:dyDescent="0.25">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row>
    <row r="612" spans="1:26" ht="15.75" customHeight="1" x14ac:dyDescent="0.25">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row>
    <row r="613" spans="1:26" ht="15.75" customHeight="1" x14ac:dyDescent="0.25">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row>
    <row r="614" spans="1:26" ht="15.75" customHeight="1" x14ac:dyDescent="0.25">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row>
    <row r="615" spans="1:26" ht="15.75" customHeight="1" x14ac:dyDescent="0.25">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row>
    <row r="616" spans="1:26" ht="15.75" customHeight="1" x14ac:dyDescent="0.25">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row>
    <row r="617" spans="1:26" ht="15.75" customHeight="1" x14ac:dyDescent="0.25">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row>
    <row r="618" spans="1:26" ht="15.75" customHeight="1" x14ac:dyDescent="0.25">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row>
    <row r="619" spans="1:26" ht="15.75" customHeight="1" x14ac:dyDescent="0.25">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row>
    <row r="620" spans="1:26" ht="15.75" customHeight="1" x14ac:dyDescent="0.25">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row>
    <row r="621" spans="1:26" ht="15.75" customHeight="1" x14ac:dyDescent="0.25">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row>
    <row r="622" spans="1:26" ht="15.75" customHeight="1" x14ac:dyDescent="0.25">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row>
    <row r="623" spans="1:26" ht="15.75" customHeight="1" x14ac:dyDescent="0.25">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row>
    <row r="624" spans="1:26" ht="15.75" customHeight="1" x14ac:dyDescent="0.25">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row>
    <row r="625" spans="1:26" ht="15.75" customHeight="1" x14ac:dyDescent="0.25">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row>
    <row r="626" spans="1:26" ht="15.75" customHeight="1" x14ac:dyDescent="0.25">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row>
    <row r="627" spans="1:26" ht="15.75" customHeight="1" x14ac:dyDescent="0.25">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row>
    <row r="628" spans="1:26" ht="15.75" customHeight="1" x14ac:dyDescent="0.25">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row>
    <row r="629" spans="1:26" ht="15.75" customHeight="1" x14ac:dyDescent="0.25">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row>
    <row r="630" spans="1:26" ht="15.75" customHeight="1" x14ac:dyDescent="0.25">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row>
    <row r="631" spans="1:26" ht="15.75" customHeight="1" x14ac:dyDescent="0.25">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row>
    <row r="632" spans="1:26" ht="15.75" customHeight="1" x14ac:dyDescent="0.25">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row>
    <row r="633" spans="1:26" ht="15.75" customHeight="1" x14ac:dyDescent="0.25">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row>
    <row r="634" spans="1:26" ht="15.75" customHeight="1" x14ac:dyDescent="0.25">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row>
    <row r="635" spans="1:26" ht="15.75" customHeight="1" x14ac:dyDescent="0.25">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row>
    <row r="636" spans="1:26" ht="15.75" customHeight="1" x14ac:dyDescent="0.25">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row>
    <row r="637" spans="1:26" ht="15.75" customHeight="1" x14ac:dyDescent="0.25">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row>
    <row r="638" spans="1:26" ht="15.75" customHeight="1" x14ac:dyDescent="0.25">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row>
    <row r="639" spans="1:26" ht="15.75" customHeight="1" x14ac:dyDescent="0.25">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row>
    <row r="640" spans="1:26" ht="15.75" customHeight="1" x14ac:dyDescent="0.25">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row>
    <row r="641" spans="1:26" ht="15.75" customHeight="1" x14ac:dyDescent="0.25">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row>
    <row r="642" spans="1:26" ht="15.75" customHeight="1" x14ac:dyDescent="0.25">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row>
    <row r="643" spans="1:26" ht="15.75" customHeight="1" x14ac:dyDescent="0.25">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row>
    <row r="644" spans="1:26" ht="15.75" customHeight="1" x14ac:dyDescent="0.25">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row>
    <row r="645" spans="1:26" ht="15.75" customHeight="1" x14ac:dyDescent="0.25">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row>
    <row r="646" spans="1:26" ht="15.75" customHeight="1" x14ac:dyDescent="0.25">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row>
    <row r="647" spans="1:26" ht="15.75" customHeight="1" x14ac:dyDescent="0.25">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row>
    <row r="648" spans="1:26" ht="15.75" customHeight="1" x14ac:dyDescent="0.25">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row>
    <row r="649" spans="1:26" ht="15.75" customHeight="1" x14ac:dyDescent="0.25">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row>
    <row r="650" spans="1:26" ht="15.75" customHeight="1" x14ac:dyDescent="0.25">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row>
    <row r="651" spans="1:26" ht="15.75" customHeight="1" x14ac:dyDescent="0.25">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row>
    <row r="652" spans="1:26" ht="15.75" customHeight="1" x14ac:dyDescent="0.25">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row>
    <row r="653" spans="1:26" ht="15.75" customHeight="1" x14ac:dyDescent="0.25">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row>
    <row r="654" spans="1:26" ht="15.75" customHeight="1" x14ac:dyDescent="0.25">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row>
    <row r="655" spans="1:26" ht="15.75" customHeight="1" x14ac:dyDescent="0.25">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row>
    <row r="656" spans="1:26" ht="15.75" customHeight="1" x14ac:dyDescent="0.25">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row>
    <row r="657" spans="1:26" ht="15.75" customHeight="1" x14ac:dyDescent="0.25">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row>
    <row r="658" spans="1:26" ht="15.75" customHeight="1" x14ac:dyDescent="0.25">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row>
    <row r="659" spans="1:26" ht="15.75" customHeight="1" x14ac:dyDescent="0.25">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row>
    <row r="660" spans="1:26" ht="15.75" customHeight="1" x14ac:dyDescent="0.25">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row>
    <row r="661" spans="1:26" ht="15.75" customHeight="1" x14ac:dyDescent="0.25">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row>
    <row r="662" spans="1:26" ht="15.75" customHeight="1" x14ac:dyDescent="0.25">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row>
    <row r="663" spans="1:26" ht="15.75" customHeight="1" x14ac:dyDescent="0.25">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row>
    <row r="664" spans="1:26" ht="15.75" customHeight="1" x14ac:dyDescent="0.25">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row>
    <row r="665" spans="1:26" ht="15.75" customHeight="1" x14ac:dyDescent="0.25">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row>
    <row r="666" spans="1:26" ht="15.75" customHeight="1" x14ac:dyDescent="0.25">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row>
    <row r="667" spans="1:26" ht="15.75" customHeight="1" x14ac:dyDescent="0.25">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row>
    <row r="668" spans="1:26" ht="15.75" customHeight="1" x14ac:dyDescent="0.25">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row>
    <row r="669" spans="1:26" ht="15.75" customHeight="1" x14ac:dyDescent="0.25">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row>
    <row r="670" spans="1:26" ht="15.75" customHeight="1" x14ac:dyDescent="0.25">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row>
    <row r="671" spans="1:26" ht="15.75" customHeight="1" x14ac:dyDescent="0.25">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row>
    <row r="672" spans="1:26" ht="15.75" customHeight="1" x14ac:dyDescent="0.25">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row>
    <row r="673" spans="1:26" ht="15.75" customHeight="1" x14ac:dyDescent="0.25">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row>
    <row r="674" spans="1:26" ht="15.75" customHeight="1" x14ac:dyDescent="0.25">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row>
    <row r="675" spans="1:26" ht="15.75" customHeight="1" x14ac:dyDescent="0.25">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row>
    <row r="676" spans="1:26" ht="15.75" customHeight="1" x14ac:dyDescent="0.25">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row>
    <row r="677" spans="1:26" ht="15.75" customHeight="1" x14ac:dyDescent="0.25">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row>
    <row r="678" spans="1:26" ht="15.75" customHeight="1" x14ac:dyDescent="0.25">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row>
    <row r="679" spans="1:26" ht="15.75" customHeight="1" x14ac:dyDescent="0.25">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row>
    <row r="680" spans="1:26" ht="15.75" customHeight="1" x14ac:dyDescent="0.25">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row>
    <row r="681" spans="1:26" ht="15.75" customHeight="1" x14ac:dyDescent="0.25">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row>
    <row r="682" spans="1:26" ht="15.75" customHeight="1" x14ac:dyDescent="0.25">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row>
    <row r="683" spans="1:26" ht="15.75" customHeight="1" x14ac:dyDescent="0.25">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row>
    <row r="684" spans="1:26" ht="15.75" customHeight="1" x14ac:dyDescent="0.25">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row>
    <row r="685" spans="1:26" ht="15.75" customHeight="1" x14ac:dyDescent="0.25">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row>
    <row r="686" spans="1:26" ht="15.75" customHeight="1" x14ac:dyDescent="0.25">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row>
    <row r="687" spans="1:26" ht="15.75" customHeight="1" x14ac:dyDescent="0.25">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row>
    <row r="688" spans="1:26" ht="15.75" customHeight="1" x14ac:dyDescent="0.25">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row>
    <row r="689" spans="1:26" ht="15.75" customHeight="1" x14ac:dyDescent="0.25">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row>
    <row r="690" spans="1:26" ht="15.75" customHeight="1" x14ac:dyDescent="0.25">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row>
    <row r="691" spans="1:26" ht="15.75" customHeight="1" x14ac:dyDescent="0.25">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row>
    <row r="692" spans="1:26" ht="15.75" customHeight="1" x14ac:dyDescent="0.25">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row>
    <row r="693" spans="1:26" ht="15.75" customHeight="1" x14ac:dyDescent="0.25">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row>
    <row r="694" spans="1:26" ht="15.75" customHeight="1" x14ac:dyDescent="0.25">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row>
    <row r="695" spans="1:26" ht="15.75" customHeight="1" x14ac:dyDescent="0.25">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row>
    <row r="696" spans="1:26" ht="15.75" customHeight="1" x14ac:dyDescent="0.25">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row>
    <row r="697" spans="1:26" ht="15.75" customHeight="1" x14ac:dyDescent="0.25">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row>
    <row r="698" spans="1:26" ht="15.75" customHeight="1" x14ac:dyDescent="0.25">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row>
    <row r="699" spans="1:26" ht="15.75" customHeight="1" x14ac:dyDescent="0.25">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row>
    <row r="700" spans="1:26" ht="15.75" customHeight="1" x14ac:dyDescent="0.25">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row>
    <row r="701" spans="1:26" ht="15.75" customHeight="1" x14ac:dyDescent="0.25">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row>
    <row r="702" spans="1:26" ht="15.75" customHeight="1" x14ac:dyDescent="0.25">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row>
    <row r="703" spans="1:26" ht="15.75" customHeight="1" x14ac:dyDescent="0.25">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row>
    <row r="704" spans="1:26" ht="15.75" customHeight="1" x14ac:dyDescent="0.25">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row>
    <row r="705" spans="1:26" ht="15.75" customHeight="1" x14ac:dyDescent="0.25">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row>
    <row r="706" spans="1:26" ht="15.75" customHeight="1" x14ac:dyDescent="0.25">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row>
    <row r="707" spans="1:26" ht="15.75" customHeight="1" x14ac:dyDescent="0.25">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row>
    <row r="708" spans="1:26" ht="15.75" customHeight="1" x14ac:dyDescent="0.25">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row>
    <row r="709" spans="1:26" ht="15.75" customHeight="1" x14ac:dyDescent="0.25">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row>
    <row r="710" spans="1:26" ht="15.75" customHeight="1" x14ac:dyDescent="0.25">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row>
    <row r="711" spans="1:26" ht="15.75" customHeight="1" x14ac:dyDescent="0.25">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row>
    <row r="712" spans="1:26" ht="15.75" customHeight="1" x14ac:dyDescent="0.25">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row>
    <row r="713" spans="1:26" ht="15.75" customHeight="1" x14ac:dyDescent="0.25">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row>
    <row r="714" spans="1:26" ht="15.75" customHeight="1" x14ac:dyDescent="0.25">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row>
    <row r="715" spans="1:26" ht="15.75" customHeight="1" x14ac:dyDescent="0.25">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row>
    <row r="716" spans="1:26" ht="15.75" customHeight="1" x14ac:dyDescent="0.25">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row>
    <row r="717" spans="1:26" ht="15.75" customHeight="1" x14ac:dyDescent="0.25">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row>
    <row r="718" spans="1:26" ht="15.75" customHeight="1" x14ac:dyDescent="0.25">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row>
    <row r="719" spans="1:26" ht="15.75" customHeight="1" x14ac:dyDescent="0.25">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row>
    <row r="720" spans="1:26" ht="15.75" customHeight="1" x14ac:dyDescent="0.25">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row>
    <row r="721" spans="1:26" ht="15.75" customHeight="1" x14ac:dyDescent="0.25">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row>
    <row r="722" spans="1:26" ht="15.75" customHeight="1" x14ac:dyDescent="0.25">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row>
    <row r="723" spans="1:26" ht="15.75" customHeight="1" x14ac:dyDescent="0.25">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row>
    <row r="724" spans="1:26" ht="15.75" customHeight="1" x14ac:dyDescent="0.25">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row>
    <row r="725" spans="1:26" ht="15.75" customHeight="1" x14ac:dyDescent="0.25">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row>
    <row r="726" spans="1:26" ht="15.75" customHeight="1" x14ac:dyDescent="0.25">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row>
    <row r="727" spans="1:26" ht="15.75" customHeight="1" x14ac:dyDescent="0.25">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row>
    <row r="728" spans="1:26" ht="15.75" customHeight="1" x14ac:dyDescent="0.25">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row>
    <row r="729" spans="1:26" ht="15.75" customHeight="1" x14ac:dyDescent="0.25">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row>
    <row r="730" spans="1:26" ht="15.75" customHeight="1" x14ac:dyDescent="0.25">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row>
    <row r="731" spans="1:26" ht="15.75" customHeight="1" x14ac:dyDescent="0.25">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row>
    <row r="732" spans="1:26" ht="15.75" customHeight="1" x14ac:dyDescent="0.25">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row>
    <row r="733" spans="1:26" ht="15.75" customHeight="1" x14ac:dyDescent="0.25">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row>
    <row r="734" spans="1:26" ht="15.75" customHeight="1" x14ac:dyDescent="0.25">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row>
    <row r="735" spans="1:26" ht="15.75" customHeight="1" x14ac:dyDescent="0.25">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row>
    <row r="736" spans="1:26" ht="15.75" customHeight="1" x14ac:dyDescent="0.25">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row>
    <row r="737" spans="1:26" ht="15.75" customHeight="1" x14ac:dyDescent="0.25">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row>
    <row r="738" spans="1:26" ht="15.75" customHeight="1" x14ac:dyDescent="0.25">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row>
    <row r="739" spans="1:26" ht="15.75" customHeight="1" x14ac:dyDescent="0.25">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row>
    <row r="740" spans="1:26" ht="15.75" customHeight="1" x14ac:dyDescent="0.25">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row>
    <row r="741" spans="1:26" ht="15.75" customHeight="1" x14ac:dyDescent="0.25">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row>
    <row r="742" spans="1:26" ht="15.75" customHeight="1" x14ac:dyDescent="0.25">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row>
    <row r="743" spans="1:26" ht="15.75" customHeight="1" x14ac:dyDescent="0.25">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row>
    <row r="744" spans="1:26" ht="15.75" customHeight="1" x14ac:dyDescent="0.25">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row>
    <row r="745" spans="1:26" ht="15.75" customHeight="1" x14ac:dyDescent="0.25">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row>
    <row r="746" spans="1:26" ht="15.75" customHeight="1" x14ac:dyDescent="0.25">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row>
    <row r="747" spans="1:26" ht="15.75" customHeight="1" x14ac:dyDescent="0.25">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row>
    <row r="748" spans="1:26" ht="15.75" customHeight="1" x14ac:dyDescent="0.25">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row>
    <row r="749" spans="1:26" ht="15.75" customHeight="1" x14ac:dyDescent="0.25">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row>
    <row r="750" spans="1:26" ht="15.75" customHeight="1" x14ac:dyDescent="0.25">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row>
    <row r="751" spans="1:26" ht="15.75" customHeight="1" x14ac:dyDescent="0.25">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row>
    <row r="752" spans="1:26" ht="15.75" customHeight="1" x14ac:dyDescent="0.25">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row>
    <row r="753" spans="1:26" ht="15.75" customHeight="1" x14ac:dyDescent="0.25">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row>
    <row r="754" spans="1:26" ht="15.75" customHeight="1" x14ac:dyDescent="0.25">
      <c r="A754" s="131"/>
      <c r="B754" s="131"/>
      <c r="C754" s="131"/>
      <c r="D754" s="131"/>
      <c r="E754" s="131"/>
      <c r="F754" s="131"/>
      <c r="G754" s="131"/>
      <c r="H754" s="131"/>
      <c r="I754" s="131"/>
      <c r="J754" s="131"/>
      <c r="K754" s="131"/>
      <c r="L754" s="131"/>
      <c r="M754" s="131"/>
      <c r="N754" s="131"/>
      <c r="O754" s="131"/>
      <c r="P754" s="131"/>
      <c r="Q754" s="131"/>
      <c r="R754" s="131"/>
      <c r="S754" s="131"/>
      <c r="T754" s="131"/>
      <c r="U754" s="131"/>
      <c r="V754" s="131"/>
      <c r="W754" s="131"/>
      <c r="X754" s="131"/>
      <c r="Y754" s="131"/>
      <c r="Z754" s="131"/>
    </row>
    <row r="755" spans="1:26" ht="15.75" customHeight="1" x14ac:dyDescent="0.25">
      <c r="A755" s="131"/>
      <c r="B755" s="131"/>
      <c r="C755" s="131"/>
      <c r="D755" s="131"/>
      <c r="E755" s="131"/>
      <c r="F755" s="131"/>
      <c r="G755" s="131"/>
      <c r="H755" s="131"/>
      <c r="I755" s="131"/>
      <c r="J755" s="131"/>
      <c r="K755" s="131"/>
      <c r="L755" s="131"/>
      <c r="M755" s="131"/>
      <c r="N755" s="131"/>
      <c r="O755" s="131"/>
      <c r="P755" s="131"/>
      <c r="Q755" s="131"/>
      <c r="R755" s="131"/>
      <c r="S755" s="131"/>
      <c r="T755" s="131"/>
      <c r="U755" s="131"/>
      <c r="V755" s="131"/>
      <c r="W755" s="131"/>
      <c r="X755" s="131"/>
      <c r="Y755" s="131"/>
      <c r="Z755" s="131"/>
    </row>
    <row r="756" spans="1:26" ht="15.75" customHeight="1" x14ac:dyDescent="0.25">
      <c r="A756" s="131"/>
      <c r="B756" s="131"/>
      <c r="C756" s="131"/>
      <c r="D756" s="131"/>
      <c r="E756" s="131"/>
      <c r="F756" s="131"/>
      <c r="G756" s="131"/>
      <c r="H756" s="131"/>
      <c r="I756" s="131"/>
      <c r="J756" s="131"/>
      <c r="K756" s="131"/>
      <c r="L756" s="131"/>
      <c r="M756" s="131"/>
      <c r="N756" s="131"/>
      <c r="O756" s="131"/>
      <c r="P756" s="131"/>
      <c r="Q756" s="131"/>
      <c r="R756" s="131"/>
      <c r="S756" s="131"/>
      <c r="T756" s="131"/>
      <c r="U756" s="131"/>
      <c r="V756" s="131"/>
      <c r="W756" s="131"/>
      <c r="X756" s="131"/>
      <c r="Y756" s="131"/>
      <c r="Z756" s="131"/>
    </row>
    <row r="757" spans="1:26" ht="15.75" customHeight="1" x14ac:dyDescent="0.25">
      <c r="A757" s="131"/>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row>
    <row r="758" spans="1:26" ht="15.75" customHeight="1" x14ac:dyDescent="0.25">
      <c r="A758" s="131"/>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row>
    <row r="759" spans="1:26" ht="15.75" customHeight="1" x14ac:dyDescent="0.25">
      <c r="A759" s="131"/>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row>
    <row r="760" spans="1:26" ht="15.75" customHeight="1" x14ac:dyDescent="0.25">
      <c r="A760" s="131"/>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row>
    <row r="761" spans="1:26" ht="15.75" customHeight="1" x14ac:dyDescent="0.25">
      <c r="A761" s="131"/>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row>
    <row r="762" spans="1:26" ht="15.75" customHeight="1" x14ac:dyDescent="0.25">
      <c r="A762" s="131"/>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row>
    <row r="763" spans="1:26" ht="15.75" customHeight="1" x14ac:dyDescent="0.25">
      <c r="A763" s="131"/>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row>
    <row r="764" spans="1:26" ht="15.75" customHeight="1" x14ac:dyDescent="0.25">
      <c r="A764" s="131"/>
      <c r="B764" s="131"/>
      <c r="C764" s="131"/>
      <c r="D764" s="131"/>
      <c r="E764" s="131"/>
      <c r="F764" s="131"/>
      <c r="G764" s="131"/>
      <c r="H764" s="131"/>
      <c r="I764" s="131"/>
      <c r="J764" s="131"/>
      <c r="K764" s="131"/>
      <c r="L764" s="131"/>
      <c r="M764" s="131"/>
      <c r="N764" s="131"/>
      <c r="O764" s="131"/>
      <c r="P764" s="131"/>
      <c r="Q764" s="131"/>
      <c r="R764" s="131"/>
      <c r="S764" s="131"/>
      <c r="T764" s="131"/>
      <c r="U764" s="131"/>
      <c r="V764" s="131"/>
      <c r="W764" s="131"/>
      <c r="X764" s="131"/>
      <c r="Y764" s="131"/>
      <c r="Z764" s="131"/>
    </row>
    <row r="765" spans="1:26" ht="15.75" customHeight="1" x14ac:dyDescent="0.25">
      <c r="A765" s="131"/>
      <c r="B765" s="131"/>
      <c r="C765" s="131"/>
      <c r="D765" s="131"/>
      <c r="E765" s="131"/>
      <c r="F765" s="131"/>
      <c r="G765" s="131"/>
      <c r="H765" s="131"/>
      <c r="I765" s="131"/>
      <c r="J765" s="131"/>
      <c r="K765" s="131"/>
      <c r="L765" s="131"/>
      <c r="M765" s="131"/>
      <c r="N765" s="131"/>
      <c r="O765" s="131"/>
      <c r="P765" s="131"/>
      <c r="Q765" s="131"/>
      <c r="R765" s="131"/>
      <c r="S765" s="131"/>
      <c r="T765" s="131"/>
      <c r="U765" s="131"/>
      <c r="V765" s="131"/>
      <c r="W765" s="131"/>
      <c r="X765" s="131"/>
      <c r="Y765" s="131"/>
      <c r="Z765" s="131"/>
    </row>
    <row r="766" spans="1:26" ht="15.75" customHeight="1" x14ac:dyDescent="0.25">
      <c r="A766" s="131"/>
      <c r="B766" s="131"/>
      <c r="C766" s="131"/>
      <c r="D766" s="131"/>
      <c r="E766" s="131"/>
      <c r="F766" s="131"/>
      <c r="G766" s="131"/>
      <c r="H766" s="131"/>
      <c r="I766" s="131"/>
      <c r="J766" s="131"/>
      <c r="K766" s="131"/>
      <c r="L766" s="131"/>
      <c r="M766" s="131"/>
      <c r="N766" s="131"/>
      <c r="O766" s="131"/>
      <c r="P766" s="131"/>
      <c r="Q766" s="131"/>
      <c r="R766" s="131"/>
      <c r="S766" s="131"/>
      <c r="T766" s="131"/>
      <c r="U766" s="131"/>
      <c r="V766" s="131"/>
      <c r="W766" s="131"/>
      <c r="X766" s="131"/>
      <c r="Y766" s="131"/>
      <c r="Z766" s="131"/>
    </row>
    <row r="767" spans="1:26" ht="15.75" customHeight="1" x14ac:dyDescent="0.25">
      <c r="A767" s="131"/>
      <c r="B767" s="131"/>
      <c r="C767" s="131"/>
      <c r="D767" s="131"/>
      <c r="E767" s="131"/>
      <c r="F767" s="131"/>
      <c r="G767" s="131"/>
      <c r="H767" s="131"/>
      <c r="I767" s="131"/>
      <c r="J767" s="131"/>
      <c r="K767" s="131"/>
      <c r="L767" s="131"/>
      <c r="M767" s="131"/>
      <c r="N767" s="131"/>
      <c r="O767" s="131"/>
      <c r="P767" s="131"/>
      <c r="Q767" s="131"/>
      <c r="R767" s="131"/>
      <c r="S767" s="131"/>
      <c r="T767" s="131"/>
      <c r="U767" s="131"/>
      <c r="V767" s="131"/>
      <c r="W767" s="131"/>
      <c r="X767" s="131"/>
      <c r="Y767" s="131"/>
      <c r="Z767" s="131"/>
    </row>
    <row r="768" spans="1:26" ht="15.75" customHeight="1" x14ac:dyDescent="0.25">
      <c r="A768" s="131"/>
      <c r="B768" s="131"/>
      <c r="C768" s="131"/>
      <c r="D768" s="131"/>
      <c r="E768" s="131"/>
      <c r="F768" s="131"/>
      <c r="G768" s="131"/>
      <c r="H768" s="131"/>
      <c r="I768" s="131"/>
      <c r="J768" s="131"/>
      <c r="K768" s="131"/>
      <c r="L768" s="131"/>
      <c r="M768" s="131"/>
      <c r="N768" s="131"/>
      <c r="O768" s="131"/>
      <c r="P768" s="131"/>
      <c r="Q768" s="131"/>
      <c r="R768" s="131"/>
      <c r="S768" s="131"/>
      <c r="T768" s="131"/>
      <c r="U768" s="131"/>
      <c r="V768" s="131"/>
      <c r="W768" s="131"/>
      <c r="X768" s="131"/>
      <c r="Y768" s="131"/>
      <c r="Z768" s="131"/>
    </row>
    <row r="769" spans="1:26" ht="15.75" customHeight="1" x14ac:dyDescent="0.25">
      <c r="A769" s="131"/>
      <c r="B769" s="131"/>
      <c r="C769" s="131"/>
      <c r="D769" s="131"/>
      <c r="E769" s="131"/>
      <c r="F769" s="131"/>
      <c r="G769" s="131"/>
      <c r="H769" s="131"/>
      <c r="I769" s="131"/>
      <c r="J769" s="131"/>
      <c r="K769" s="131"/>
      <c r="L769" s="131"/>
      <c r="M769" s="131"/>
      <c r="N769" s="131"/>
      <c r="O769" s="131"/>
      <c r="P769" s="131"/>
      <c r="Q769" s="131"/>
      <c r="R769" s="131"/>
      <c r="S769" s="131"/>
      <c r="T769" s="131"/>
      <c r="U769" s="131"/>
      <c r="V769" s="131"/>
      <c r="W769" s="131"/>
      <c r="X769" s="131"/>
      <c r="Y769" s="131"/>
      <c r="Z769" s="131"/>
    </row>
    <row r="770" spans="1:26" ht="15.75" customHeight="1" x14ac:dyDescent="0.25">
      <c r="A770" s="131"/>
      <c r="B770" s="131"/>
      <c r="C770" s="131"/>
      <c r="D770" s="131"/>
      <c r="E770" s="131"/>
      <c r="F770" s="131"/>
      <c r="G770" s="131"/>
      <c r="H770" s="131"/>
      <c r="I770" s="131"/>
      <c r="J770" s="131"/>
      <c r="K770" s="131"/>
      <c r="L770" s="131"/>
      <c r="M770" s="131"/>
      <c r="N770" s="131"/>
      <c r="O770" s="131"/>
      <c r="P770" s="131"/>
      <c r="Q770" s="131"/>
      <c r="R770" s="131"/>
      <c r="S770" s="131"/>
      <c r="T770" s="131"/>
      <c r="U770" s="131"/>
      <c r="V770" s="131"/>
      <c r="W770" s="131"/>
      <c r="X770" s="131"/>
      <c r="Y770" s="131"/>
      <c r="Z770" s="131"/>
    </row>
    <row r="771" spans="1:26" ht="15.75" customHeight="1" x14ac:dyDescent="0.25">
      <c r="A771" s="131"/>
      <c r="B771" s="131"/>
      <c r="C771" s="131"/>
      <c r="D771" s="131"/>
      <c r="E771" s="131"/>
      <c r="F771" s="131"/>
      <c r="G771" s="131"/>
      <c r="H771" s="131"/>
      <c r="I771" s="131"/>
      <c r="J771" s="131"/>
      <c r="K771" s="131"/>
      <c r="L771" s="131"/>
      <c r="M771" s="131"/>
      <c r="N771" s="131"/>
      <c r="O771" s="131"/>
      <c r="P771" s="131"/>
      <c r="Q771" s="131"/>
      <c r="R771" s="131"/>
      <c r="S771" s="131"/>
      <c r="T771" s="131"/>
      <c r="U771" s="131"/>
      <c r="V771" s="131"/>
      <c r="W771" s="131"/>
      <c r="X771" s="131"/>
      <c r="Y771" s="131"/>
      <c r="Z771" s="131"/>
    </row>
    <row r="772" spans="1:26" ht="15.75" customHeight="1" x14ac:dyDescent="0.25">
      <c r="A772" s="131"/>
      <c r="B772" s="131"/>
      <c r="C772" s="131"/>
      <c r="D772" s="131"/>
      <c r="E772" s="131"/>
      <c r="F772" s="131"/>
      <c r="G772" s="131"/>
      <c r="H772" s="131"/>
      <c r="I772" s="131"/>
      <c r="J772" s="131"/>
      <c r="K772" s="131"/>
      <c r="L772" s="131"/>
      <c r="M772" s="131"/>
      <c r="N772" s="131"/>
      <c r="O772" s="131"/>
      <c r="P772" s="131"/>
      <c r="Q772" s="131"/>
      <c r="R772" s="131"/>
      <c r="S772" s="131"/>
      <c r="T772" s="131"/>
      <c r="U772" s="131"/>
      <c r="V772" s="131"/>
      <c r="W772" s="131"/>
      <c r="X772" s="131"/>
      <c r="Y772" s="131"/>
      <c r="Z772" s="131"/>
    </row>
    <row r="773" spans="1:26" ht="15.75" customHeight="1" x14ac:dyDescent="0.25">
      <c r="A773" s="131"/>
      <c r="B773" s="131"/>
      <c r="C773" s="131"/>
      <c r="D773" s="131"/>
      <c r="E773" s="131"/>
      <c r="F773" s="131"/>
      <c r="G773" s="131"/>
      <c r="H773" s="131"/>
      <c r="I773" s="131"/>
      <c r="J773" s="131"/>
      <c r="K773" s="131"/>
      <c r="L773" s="131"/>
      <c r="M773" s="131"/>
      <c r="N773" s="131"/>
      <c r="O773" s="131"/>
      <c r="P773" s="131"/>
      <c r="Q773" s="131"/>
      <c r="R773" s="131"/>
      <c r="S773" s="131"/>
      <c r="T773" s="131"/>
      <c r="U773" s="131"/>
      <c r="V773" s="131"/>
      <c r="W773" s="131"/>
      <c r="X773" s="131"/>
      <c r="Y773" s="131"/>
      <c r="Z773" s="131"/>
    </row>
    <row r="774" spans="1:26" ht="15.75" customHeight="1" x14ac:dyDescent="0.25">
      <c r="A774" s="131"/>
      <c r="B774" s="131"/>
      <c r="C774" s="131"/>
      <c r="D774" s="131"/>
      <c r="E774" s="131"/>
      <c r="F774" s="131"/>
      <c r="G774" s="131"/>
      <c r="H774" s="131"/>
      <c r="I774" s="131"/>
      <c r="J774" s="131"/>
      <c r="K774" s="131"/>
      <c r="L774" s="131"/>
      <c r="M774" s="131"/>
      <c r="N774" s="131"/>
      <c r="O774" s="131"/>
      <c r="P774" s="131"/>
      <c r="Q774" s="131"/>
      <c r="R774" s="131"/>
      <c r="S774" s="131"/>
      <c r="T774" s="131"/>
      <c r="U774" s="131"/>
      <c r="V774" s="131"/>
      <c r="W774" s="131"/>
      <c r="X774" s="131"/>
      <c r="Y774" s="131"/>
      <c r="Z774" s="131"/>
    </row>
    <row r="775" spans="1:26" ht="15.75" customHeight="1" x14ac:dyDescent="0.25">
      <c r="A775" s="131"/>
      <c r="B775" s="131"/>
      <c r="C775" s="131"/>
      <c r="D775" s="131"/>
      <c r="E775" s="131"/>
      <c r="F775" s="131"/>
      <c r="G775" s="131"/>
      <c r="H775" s="131"/>
      <c r="I775" s="131"/>
      <c r="J775" s="131"/>
      <c r="K775" s="131"/>
      <c r="L775" s="131"/>
      <c r="M775" s="131"/>
      <c r="N775" s="131"/>
      <c r="O775" s="131"/>
      <c r="P775" s="131"/>
      <c r="Q775" s="131"/>
      <c r="R775" s="131"/>
      <c r="S775" s="131"/>
      <c r="T775" s="131"/>
      <c r="U775" s="131"/>
      <c r="V775" s="131"/>
      <c r="W775" s="131"/>
      <c r="X775" s="131"/>
      <c r="Y775" s="131"/>
      <c r="Z775" s="131"/>
    </row>
    <row r="776" spans="1:26" ht="15.75" customHeight="1" x14ac:dyDescent="0.25">
      <c r="A776" s="131"/>
      <c r="B776" s="131"/>
      <c r="C776" s="131"/>
      <c r="D776" s="131"/>
      <c r="E776" s="131"/>
      <c r="F776" s="131"/>
      <c r="G776" s="131"/>
      <c r="H776" s="131"/>
      <c r="I776" s="131"/>
      <c r="J776" s="131"/>
      <c r="K776" s="131"/>
      <c r="L776" s="131"/>
      <c r="M776" s="131"/>
      <c r="N776" s="131"/>
      <c r="O776" s="131"/>
      <c r="P776" s="131"/>
      <c r="Q776" s="131"/>
      <c r="R776" s="131"/>
      <c r="S776" s="131"/>
      <c r="T776" s="131"/>
      <c r="U776" s="131"/>
      <c r="V776" s="131"/>
      <c r="W776" s="131"/>
      <c r="X776" s="131"/>
      <c r="Y776" s="131"/>
      <c r="Z776" s="131"/>
    </row>
    <row r="777" spans="1:26" ht="15.75" customHeight="1" x14ac:dyDescent="0.25">
      <c r="A777" s="131"/>
      <c r="B777" s="131"/>
      <c r="C777" s="131"/>
      <c r="D777" s="131"/>
      <c r="E777" s="131"/>
      <c r="F777" s="131"/>
      <c r="G777" s="131"/>
      <c r="H777" s="131"/>
      <c r="I777" s="131"/>
      <c r="J777" s="131"/>
      <c r="K777" s="131"/>
      <c r="L777" s="131"/>
      <c r="M777" s="131"/>
      <c r="N777" s="131"/>
      <c r="O777" s="131"/>
      <c r="P777" s="131"/>
      <c r="Q777" s="131"/>
      <c r="R777" s="131"/>
      <c r="S777" s="131"/>
      <c r="T777" s="131"/>
      <c r="U777" s="131"/>
      <c r="V777" s="131"/>
      <c r="W777" s="131"/>
      <c r="X777" s="131"/>
      <c r="Y777" s="131"/>
      <c r="Z777" s="131"/>
    </row>
    <row r="778" spans="1:26" ht="15.75" customHeight="1" x14ac:dyDescent="0.25">
      <c r="A778" s="131"/>
      <c r="B778" s="131"/>
      <c r="C778" s="131"/>
      <c r="D778" s="131"/>
      <c r="E778" s="131"/>
      <c r="F778" s="131"/>
      <c r="G778" s="131"/>
      <c r="H778" s="131"/>
      <c r="I778" s="131"/>
      <c r="J778" s="131"/>
      <c r="K778" s="131"/>
      <c r="L778" s="131"/>
      <c r="M778" s="131"/>
      <c r="N778" s="131"/>
      <c r="O778" s="131"/>
      <c r="P778" s="131"/>
      <c r="Q778" s="131"/>
      <c r="R778" s="131"/>
      <c r="S778" s="131"/>
      <c r="T778" s="131"/>
      <c r="U778" s="131"/>
      <c r="V778" s="131"/>
      <c r="W778" s="131"/>
      <c r="X778" s="131"/>
      <c r="Y778" s="131"/>
      <c r="Z778" s="131"/>
    </row>
    <row r="779" spans="1:26" ht="15.75" customHeight="1" x14ac:dyDescent="0.25">
      <c r="A779" s="131"/>
      <c r="B779" s="131"/>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row>
    <row r="780" spans="1:26" ht="15.75" customHeight="1" x14ac:dyDescent="0.25">
      <c r="A780" s="131"/>
      <c r="B780" s="131"/>
      <c r="C780" s="131"/>
      <c r="D780" s="131"/>
      <c r="E780" s="131"/>
      <c r="F780" s="131"/>
      <c r="G780" s="131"/>
      <c r="H780" s="131"/>
      <c r="I780" s="131"/>
      <c r="J780" s="131"/>
      <c r="K780" s="131"/>
      <c r="L780" s="131"/>
      <c r="M780" s="131"/>
      <c r="N780" s="131"/>
      <c r="O780" s="131"/>
      <c r="P780" s="131"/>
      <c r="Q780" s="131"/>
      <c r="R780" s="131"/>
      <c r="S780" s="131"/>
      <c r="T780" s="131"/>
      <c r="U780" s="131"/>
      <c r="V780" s="131"/>
      <c r="W780" s="131"/>
      <c r="X780" s="131"/>
      <c r="Y780" s="131"/>
      <c r="Z780" s="131"/>
    </row>
    <row r="781" spans="1:26" ht="15.75" customHeight="1" x14ac:dyDescent="0.25">
      <c r="A781" s="131"/>
      <c r="B781" s="131"/>
      <c r="C781" s="131"/>
      <c r="D781" s="131"/>
      <c r="E781" s="131"/>
      <c r="F781" s="131"/>
      <c r="G781" s="131"/>
      <c r="H781" s="131"/>
      <c r="I781" s="131"/>
      <c r="J781" s="131"/>
      <c r="K781" s="131"/>
      <c r="L781" s="131"/>
      <c r="M781" s="131"/>
      <c r="N781" s="131"/>
      <c r="O781" s="131"/>
      <c r="P781" s="131"/>
      <c r="Q781" s="131"/>
      <c r="R781" s="131"/>
      <c r="S781" s="131"/>
      <c r="T781" s="131"/>
      <c r="U781" s="131"/>
      <c r="V781" s="131"/>
      <c r="W781" s="131"/>
      <c r="X781" s="131"/>
      <c r="Y781" s="131"/>
      <c r="Z781" s="131"/>
    </row>
    <row r="782" spans="1:26" ht="15.75" customHeight="1" x14ac:dyDescent="0.25">
      <c r="A782" s="131"/>
      <c r="B782" s="131"/>
      <c r="C782" s="131"/>
      <c r="D782" s="131"/>
      <c r="E782" s="131"/>
      <c r="F782" s="131"/>
      <c r="G782" s="131"/>
      <c r="H782" s="131"/>
      <c r="I782" s="131"/>
      <c r="J782" s="131"/>
      <c r="K782" s="131"/>
      <c r="L782" s="131"/>
      <c r="M782" s="131"/>
      <c r="N782" s="131"/>
      <c r="O782" s="131"/>
      <c r="P782" s="131"/>
      <c r="Q782" s="131"/>
      <c r="R782" s="131"/>
      <c r="S782" s="131"/>
      <c r="T782" s="131"/>
      <c r="U782" s="131"/>
      <c r="V782" s="131"/>
      <c r="W782" s="131"/>
      <c r="X782" s="131"/>
      <c r="Y782" s="131"/>
      <c r="Z782" s="131"/>
    </row>
    <row r="783" spans="1:26" ht="15.75" customHeight="1" x14ac:dyDescent="0.25">
      <c r="A783" s="131"/>
      <c r="B783" s="131"/>
      <c r="C783" s="131"/>
      <c r="D783" s="131"/>
      <c r="E783" s="131"/>
      <c r="F783" s="131"/>
      <c r="G783" s="131"/>
      <c r="H783" s="131"/>
      <c r="I783" s="131"/>
      <c r="J783" s="131"/>
      <c r="K783" s="131"/>
      <c r="L783" s="131"/>
      <c r="M783" s="131"/>
      <c r="N783" s="131"/>
      <c r="O783" s="131"/>
      <c r="P783" s="131"/>
      <c r="Q783" s="131"/>
      <c r="R783" s="131"/>
      <c r="S783" s="131"/>
      <c r="T783" s="131"/>
      <c r="U783" s="131"/>
      <c r="V783" s="131"/>
      <c r="W783" s="131"/>
      <c r="X783" s="131"/>
      <c r="Y783" s="131"/>
      <c r="Z783" s="131"/>
    </row>
    <row r="784" spans="1:26" ht="15.75" customHeight="1" x14ac:dyDescent="0.25">
      <c r="A784" s="131"/>
      <c r="B784" s="131"/>
      <c r="C784" s="131"/>
      <c r="D784" s="131"/>
      <c r="E784" s="131"/>
      <c r="F784" s="131"/>
      <c r="G784" s="131"/>
      <c r="H784" s="131"/>
      <c r="I784" s="131"/>
      <c r="J784" s="131"/>
      <c r="K784" s="131"/>
      <c r="L784" s="131"/>
      <c r="M784" s="131"/>
      <c r="N784" s="131"/>
      <c r="O784" s="131"/>
      <c r="P784" s="131"/>
      <c r="Q784" s="131"/>
      <c r="R784" s="131"/>
      <c r="S784" s="131"/>
      <c r="T784" s="131"/>
      <c r="U784" s="131"/>
      <c r="V784" s="131"/>
      <c r="W784" s="131"/>
      <c r="X784" s="131"/>
      <c r="Y784" s="131"/>
      <c r="Z784" s="131"/>
    </row>
    <row r="785" spans="1:26" ht="15.75" customHeight="1" x14ac:dyDescent="0.25">
      <c r="A785" s="131"/>
      <c r="B785" s="131"/>
      <c r="C785" s="131"/>
      <c r="D785" s="131"/>
      <c r="E785" s="131"/>
      <c r="F785" s="131"/>
      <c r="G785" s="131"/>
      <c r="H785" s="131"/>
      <c r="I785" s="131"/>
      <c r="J785" s="131"/>
      <c r="K785" s="131"/>
      <c r="L785" s="131"/>
      <c r="M785" s="131"/>
      <c r="N785" s="131"/>
      <c r="O785" s="131"/>
      <c r="P785" s="131"/>
      <c r="Q785" s="131"/>
      <c r="R785" s="131"/>
      <c r="S785" s="131"/>
      <c r="T785" s="131"/>
      <c r="U785" s="131"/>
      <c r="V785" s="131"/>
      <c r="W785" s="131"/>
      <c r="X785" s="131"/>
      <c r="Y785" s="131"/>
      <c r="Z785" s="131"/>
    </row>
    <row r="786" spans="1:26" ht="15.75" customHeight="1" x14ac:dyDescent="0.25">
      <c r="A786" s="131"/>
      <c r="B786" s="131"/>
      <c r="C786" s="131"/>
      <c r="D786" s="131"/>
      <c r="E786" s="131"/>
      <c r="F786" s="131"/>
      <c r="G786" s="131"/>
      <c r="H786" s="131"/>
      <c r="I786" s="131"/>
      <c r="J786" s="131"/>
      <c r="K786" s="131"/>
      <c r="L786" s="131"/>
      <c r="M786" s="131"/>
      <c r="N786" s="131"/>
      <c r="O786" s="131"/>
      <c r="P786" s="131"/>
      <c r="Q786" s="131"/>
      <c r="R786" s="131"/>
      <c r="S786" s="131"/>
      <c r="T786" s="131"/>
      <c r="U786" s="131"/>
      <c r="V786" s="131"/>
      <c r="W786" s="131"/>
      <c r="X786" s="131"/>
      <c r="Y786" s="131"/>
      <c r="Z786" s="131"/>
    </row>
    <row r="787" spans="1:26" ht="15.75" customHeight="1" x14ac:dyDescent="0.25">
      <c r="A787" s="131"/>
      <c r="B787" s="131"/>
      <c r="C787" s="131"/>
      <c r="D787" s="131"/>
      <c r="E787" s="131"/>
      <c r="F787" s="131"/>
      <c r="G787" s="131"/>
      <c r="H787" s="131"/>
      <c r="I787" s="131"/>
      <c r="J787" s="131"/>
      <c r="K787" s="131"/>
      <c r="L787" s="131"/>
      <c r="M787" s="131"/>
      <c r="N787" s="131"/>
      <c r="O787" s="131"/>
      <c r="P787" s="131"/>
      <c r="Q787" s="131"/>
      <c r="R787" s="131"/>
      <c r="S787" s="131"/>
      <c r="T787" s="131"/>
      <c r="U787" s="131"/>
      <c r="V787" s="131"/>
      <c r="W787" s="131"/>
      <c r="X787" s="131"/>
      <c r="Y787" s="131"/>
      <c r="Z787" s="131"/>
    </row>
    <row r="788" spans="1:26" ht="15.75" customHeight="1" x14ac:dyDescent="0.25">
      <c r="A788" s="131"/>
      <c r="B788" s="131"/>
      <c r="C788" s="131"/>
      <c r="D788" s="131"/>
      <c r="E788" s="131"/>
      <c r="F788" s="131"/>
      <c r="G788" s="131"/>
      <c r="H788" s="131"/>
      <c r="I788" s="131"/>
      <c r="J788" s="131"/>
      <c r="K788" s="131"/>
      <c r="L788" s="131"/>
      <c r="M788" s="131"/>
      <c r="N788" s="131"/>
      <c r="O788" s="131"/>
      <c r="P788" s="131"/>
      <c r="Q788" s="131"/>
      <c r="R788" s="131"/>
      <c r="S788" s="131"/>
      <c r="T788" s="131"/>
      <c r="U788" s="131"/>
      <c r="V788" s="131"/>
      <c r="W788" s="131"/>
      <c r="X788" s="131"/>
      <c r="Y788" s="131"/>
      <c r="Z788" s="131"/>
    </row>
    <row r="789" spans="1:26" ht="15.75" customHeight="1" x14ac:dyDescent="0.25">
      <c r="A789" s="131"/>
      <c r="B789" s="131"/>
      <c r="C789" s="131"/>
      <c r="D789" s="131"/>
      <c r="E789" s="131"/>
      <c r="F789" s="131"/>
      <c r="G789" s="131"/>
      <c r="H789" s="131"/>
      <c r="I789" s="131"/>
      <c r="J789" s="131"/>
      <c r="K789" s="131"/>
      <c r="L789" s="131"/>
      <c r="M789" s="131"/>
      <c r="N789" s="131"/>
      <c r="O789" s="131"/>
      <c r="P789" s="131"/>
      <c r="Q789" s="131"/>
      <c r="R789" s="131"/>
      <c r="S789" s="131"/>
      <c r="T789" s="131"/>
      <c r="U789" s="131"/>
      <c r="V789" s="131"/>
      <c r="W789" s="131"/>
      <c r="X789" s="131"/>
      <c r="Y789" s="131"/>
      <c r="Z789" s="131"/>
    </row>
    <row r="790" spans="1:26" ht="15.75" customHeight="1" x14ac:dyDescent="0.25">
      <c r="A790" s="131"/>
      <c r="B790" s="131"/>
      <c r="C790" s="131"/>
      <c r="D790" s="131"/>
      <c r="E790" s="131"/>
      <c r="F790" s="131"/>
      <c r="G790" s="131"/>
      <c r="H790" s="131"/>
      <c r="I790" s="131"/>
      <c r="J790" s="131"/>
      <c r="K790" s="131"/>
      <c r="L790" s="131"/>
      <c r="M790" s="131"/>
      <c r="N790" s="131"/>
      <c r="O790" s="131"/>
      <c r="P790" s="131"/>
      <c r="Q790" s="131"/>
      <c r="R790" s="131"/>
      <c r="S790" s="131"/>
      <c r="T790" s="131"/>
      <c r="U790" s="131"/>
      <c r="V790" s="131"/>
      <c r="W790" s="131"/>
      <c r="X790" s="131"/>
      <c r="Y790" s="131"/>
      <c r="Z790" s="131"/>
    </row>
    <row r="791" spans="1:26" ht="15.75" customHeight="1" x14ac:dyDescent="0.25">
      <c r="A791" s="131"/>
      <c r="B791" s="131"/>
      <c r="C791" s="131"/>
      <c r="D791" s="131"/>
      <c r="E791" s="131"/>
      <c r="F791" s="131"/>
      <c r="G791" s="131"/>
      <c r="H791" s="131"/>
      <c r="I791" s="131"/>
      <c r="J791" s="131"/>
      <c r="K791" s="131"/>
      <c r="L791" s="131"/>
      <c r="M791" s="131"/>
      <c r="N791" s="131"/>
      <c r="O791" s="131"/>
      <c r="P791" s="131"/>
      <c r="Q791" s="131"/>
      <c r="R791" s="131"/>
      <c r="S791" s="131"/>
      <c r="T791" s="131"/>
      <c r="U791" s="131"/>
      <c r="V791" s="131"/>
      <c r="W791" s="131"/>
      <c r="X791" s="131"/>
      <c r="Y791" s="131"/>
      <c r="Z791" s="131"/>
    </row>
    <row r="792" spans="1:26" ht="15.75" customHeight="1" x14ac:dyDescent="0.25">
      <c r="A792" s="131"/>
      <c r="B792" s="131"/>
      <c r="C792" s="131"/>
      <c r="D792" s="131"/>
      <c r="E792" s="131"/>
      <c r="F792" s="131"/>
      <c r="G792" s="131"/>
      <c r="H792" s="131"/>
      <c r="I792" s="131"/>
      <c r="J792" s="131"/>
      <c r="K792" s="131"/>
      <c r="L792" s="131"/>
      <c r="M792" s="131"/>
      <c r="N792" s="131"/>
      <c r="O792" s="131"/>
      <c r="P792" s="131"/>
      <c r="Q792" s="131"/>
      <c r="R792" s="131"/>
      <c r="S792" s="131"/>
      <c r="T792" s="131"/>
      <c r="U792" s="131"/>
      <c r="V792" s="131"/>
      <c r="W792" s="131"/>
      <c r="X792" s="131"/>
      <c r="Y792" s="131"/>
      <c r="Z792" s="131"/>
    </row>
    <row r="793" spans="1:26" ht="15.75" customHeight="1" x14ac:dyDescent="0.25">
      <c r="A793" s="131"/>
      <c r="B793" s="131"/>
      <c r="C793" s="131"/>
      <c r="D793" s="131"/>
      <c r="E793" s="131"/>
      <c r="F793" s="131"/>
      <c r="G793" s="131"/>
      <c r="H793" s="131"/>
      <c r="I793" s="131"/>
      <c r="J793" s="131"/>
      <c r="K793" s="131"/>
      <c r="L793" s="131"/>
      <c r="M793" s="131"/>
      <c r="N793" s="131"/>
      <c r="O793" s="131"/>
      <c r="P793" s="131"/>
      <c r="Q793" s="131"/>
      <c r="R793" s="131"/>
      <c r="S793" s="131"/>
      <c r="T793" s="131"/>
      <c r="U793" s="131"/>
      <c r="V793" s="131"/>
      <c r="W793" s="131"/>
      <c r="X793" s="131"/>
      <c r="Y793" s="131"/>
      <c r="Z793" s="131"/>
    </row>
    <row r="794" spans="1:26" ht="15.75" customHeight="1" x14ac:dyDescent="0.25">
      <c r="A794" s="131"/>
      <c r="B794" s="131"/>
      <c r="C794" s="131"/>
      <c r="D794" s="131"/>
      <c r="E794" s="131"/>
      <c r="F794" s="131"/>
      <c r="G794" s="131"/>
      <c r="H794" s="131"/>
      <c r="I794" s="131"/>
      <c r="J794" s="131"/>
      <c r="K794" s="131"/>
      <c r="L794" s="131"/>
      <c r="M794" s="131"/>
      <c r="N794" s="131"/>
      <c r="O794" s="131"/>
      <c r="P794" s="131"/>
      <c r="Q794" s="131"/>
      <c r="R794" s="131"/>
      <c r="S794" s="131"/>
      <c r="T794" s="131"/>
      <c r="U794" s="131"/>
      <c r="V794" s="131"/>
      <c r="W794" s="131"/>
      <c r="X794" s="131"/>
      <c r="Y794" s="131"/>
      <c r="Z794" s="131"/>
    </row>
    <row r="795" spans="1:26" ht="15.75" customHeight="1" x14ac:dyDescent="0.25">
      <c r="A795" s="131"/>
      <c r="B795" s="131"/>
      <c r="C795" s="131"/>
      <c r="D795" s="131"/>
      <c r="E795" s="131"/>
      <c r="F795" s="131"/>
      <c r="G795" s="131"/>
      <c r="H795" s="131"/>
      <c r="I795" s="131"/>
      <c r="J795" s="131"/>
      <c r="K795" s="131"/>
      <c r="L795" s="131"/>
      <c r="M795" s="131"/>
      <c r="N795" s="131"/>
      <c r="O795" s="131"/>
      <c r="P795" s="131"/>
      <c r="Q795" s="131"/>
      <c r="R795" s="131"/>
      <c r="S795" s="131"/>
      <c r="T795" s="131"/>
      <c r="U795" s="131"/>
      <c r="V795" s="131"/>
      <c r="W795" s="131"/>
      <c r="X795" s="131"/>
      <c r="Y795" s="131"/>
      <c r="Z795" s="131"/>
    </row>
    <row r="796" spans="1:26" ht="15.75" customHeight="1" x14ac:dyDescent="0.25">
      <c r="A796" s="131"/>
      <c r="B796" s="131"/>
      <c r="C796" s="131"/>
      <c r="D796" s="131"/>
      <c r="E796" s="131"/>
      <c r="F796" s="131"/>
      <c r="G796" s="131"/>
      <c r="H796" s="131"/>
      <c r="I796" s="131"/>
      <c r="J796" s="131"/>
      <c r="K796" s="131"/>
      <c r="L796" s="131"/>
      <c r="M796" s="131"/>
      <c r="N796" s="131"/>
      <c r="O796" s="131"/>
      <c r="P796" s="131"/>
      <c r="Q796" s="131"/>
      <c r="R796" s="131"/>
      <c r="S796" s="131"/>
      <c r="T796" s="131"/>
      <c r="U796" s="131"/>
      <c r="V796" s="131"/>
      <c r="W796" s="131"/>
      <c r="X796" s="131"/>
      <c r="Y796" s="131"/>
      <c r="Z796" s="131"/>
    </row>
    <row r="797" spans="1:26" ht="15.75" customHeight="1" x14ac:dyDescent="0.25">
      <c r="A797" s="131"/>
      <c r="B797" s="131"/>
      <c r="C797" s="131"/>
      <c r="D797" s="131"/>
      <c r="E797" s="131"/>
      <c r="F797" s="131"/>
      <c r="G797" s="131"/>
      <c r="H797" s="131"/>
      <c r="I797" s="131"/>
      <c r="J797" s="131"/>
      <c r="K797" s="131"/>
      <c r="L797" s="131"/>
      <c r="M797" s="131"/>
      <c r="N797" s="131"/>
      <c r="O797" s="131"/>
      <c r="P797" s="131"/>
      <c r="Q797" s="131"/>
      <c r="R797" s="131"/>
      <c r="S797" s="131"/>
      <c r="T797" s="131"/>
      <c r="U797" s="131"/>
      <c r="V797" s="131"/>
      <c r="W797" s="131"/>
      <c r="X797" s="131"/>
      <c r="Y797" s="131"/>
      <c r="Z797" s="131"/>
    </row>
    <row r="798" spans="1:26" ht="15.75" customHeight="1" x14ac:dyDescent="0.25">
      <c r="A798" s="131"/>
      <c r="B798" s="131"/>
      <c r="C798" s="131"/>
      <c r="D798" s="131"/>
      <c r="E798" s="131"/>
      <c r="F798" s="131"/>
      <c r="G798" s="131"/>
      <c r="H798" s="131"/>
      <c r="I798" s="131"/>
      <c r="J798" s="131"/>
      <c r="K798" s="131"/>
      <c r="L798" s="131"/>
      <c r="M798" s="131"/>
      <c r="N798" s="131"/>
      <c r="O798" s="131"/>
      <c r="P798" s="131"/>
      <c r="Q798" s="131"/>
      <c r="R798" s="131"/>
      <c r="S798" s="131"/>
      <c r="T798" s="131"/>
      <c r="U798" s="131"/>
      <c r="V798" s="131"/>
      <c r="W798" s="131"/>
      <c r="X798" s="131"/>
      <c r="Y798" s="131"/>
      <c r="Z798" s="131"/>
    </row>
    <row r="799" spans="1:26" ht="15.75" customHeight="1" x14ac:dyDescent="0.25">
      <c r="A799" s="131"/>
      <c r="B799" s="131"/>
      <c r="C799" s="131"/>
      <c r="D799" s="131"/>
      <c r="E799" s="131"/>
      <c r="F799" s="131"/>
      <c r="G799" s="131"/>
      <c r="H799" s="131"/>
      <c r="I799" s="131"/>
      <c r="J799" s="131"/>
      <c r="K799" s="131"/>
      <c r="L799" s="131"/>
      <c r="M799" s="131"/>
      <c r="N799" s="131"/>
      <c r="O799" s="131"/>
      <c r="P799" s="131"/>
      <c r="Q799" s="131"/>
      <c r="R799" s="131"/>
      <c r="S799" s="131"/>
      <c r="T799" s="131"/>
      <c r="U799" s="131"/>
      <c r="V799" s="131"/>
      <c r="W799" s="131"/>
      <c r="X799" s="131"/>
      <c r="Y799" s="131"/>
      <c r="Z799" s="131"/>
    </row>
    <row r="800" spans="1:26" ht="15.75" customHeight="1" x14ac:dyDescent="0.25">
      <c r="A800" s="131"/>
      <c r="B800" s="131"/>
      <c r="C800" s="131"/>
      <c r="D800" s="131"/>
      <c r="E800" s="131"/>
      <c r="F800" s="131"/>
      <c r="G800" s="131"/>
      <c r="H800" s="131"/>
      <c r="I800" s="131"/>
      <c r="J800" s="131"/>
      <c r="K800" s="131"/>
      <c r="L800" s="131"/>
      <c r="M800" s="131"/>
      <c r="N800" s="131"/>
      <c r="O800" s="131"/>
      <c r="P800" s="131"/>
      <c r="Q800" s="131"/>
      <c r="R800" s="131"/>
      <c r="S800" s="131"/>
      <c r="T800" s="131"/>
      <c r="U800" s="131"/>
      <c r="V800" s="131"/>
      <c r="W800" s="131"/>
      <c r="X800" s="131"/>
      <c r="Y800" s="131"/>
      <c r="Z800" s="131"/>
    </row>
    <row r="801" spans="1:26" ht="15.75" customHeight="1" x14ac:dyDescent="0.25">
      <c r="A801" s="131"/>
      <c r="B801" s="131"/>
      <c r="C801" s="131"/>
      <c r="D801" s="131"/>
      <c r="E801" s="131"/>
      <c r="F801" s="131"/>
      <c r="G801" s="131"/>
      <c r="H801" s="131"/>
      <c r="I801" s="131"/>
      <c r="J801" s="131"/>
      <c r="K801" s="131"/>
      <c r="L801" s="131"/>
      <c r="M801" s="131"/>
      <c r="N801" s="131"/>
      <c r="O801" s="131"/>
      <c r="P801" s="131"/>
      <c r="Q801" s="131"/>
      <c r="R801" s="131"/>
      <c r="S801" s="131"/>
      <c r="T801" s="131"/>
      <c r="U801" s="131"/>
      <c r="V801" s="131"/>
      <c r="W801" s="131"/>
      <c r="X801" s="131"/>
      <c r="Y801" s="131"/>
      <c r="Z801" s="131"/>
    </row>
    <row r="802" spans="1:26" ht="15.75" customHeight="1" x14ac:dyDescent="0.25">
      <c r="A802" s="131"/>
      <c r="B802" s="131"/>
      <c r="C802" s="131"/>
      <c r="D802" s="131"/>
      <c r="E802" s="131"/>
      <c r="F802" s="131"/>
      <c r="G802" s="131"/>
      <c r="H802" s="131"/>
      <c r="I802" s="131"/>
      <c r="J802" s="131"/>
      <c r="K802" s="131"/>
      <c r="L802" s="131"/>
      <c r="M802" s="131"/>
      <c r="N802" s="131"/>
      <c r="O802" s="131"/>
      <c r="P802" s="131"/>
      <c r="Q802" s="131"/>
      <c r="R802" s="131"/>
      <c r="S802" s="131"/>
      <c r="T802" s="131"/>
      <c r="U802" s="131"/>
      <c r="V802" s="131"/>
      <c r="W802" s="131"/>
      <c r="X802" s="131"/>
      <c r="Y802" s="131"/>
      <c r="Z802" s="131"/>
    </row>
    <row r="803" spans="1:26" ht="15.75" customHeight="1" x14ac:dyDescent="0.25">
      <c r="A803" s="131"/>
      <c r="B803" s="131"/>
      <c r="C803" s="131"/>
      <c r="D803" s="131"/>
      <c r="E803" s="131"/>
      <c r="F803" s="131"/>
      <c r="G803" s="131"/>
      <c r="H803" s="131"/>
      <c r="I803" s="131"/>
      <c r="J803" s="131"/>
      <c r="K803" s="131"/>
      <c r="L803" s="131"/>
      <c r="M803" s="131"/>
      <c r="N803" s="131"/>
      <c r="O803" s="131"/>
      <c r="P803" s="131"/>
      <c r="Q803" s="131"/>
      <c r="R803" s="131"/>
      <c r="S803" s="131"/>
      <c r="T803" s="131"/>
      <c r="U803" s="131"/>
      <c r="V803" s="131"/>
      <c r="W803" s="131"/>
      <c r="X803" s="131"/>
      <c r="Y803" s="131"/>
      <c r="Z803" s="131"/>
    </row>
    <row r="804" spans="1:26" ht="15.75" customHeight="1" x14ac:dyDescent="0.25">
      <c r="A804" s="131"/>
      <c r="B804" s="131"/>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row>
    <row r="805" spans="1:26" ht="15.75" customHeight="1" x14ac:dyDescent="0.25">
      <c r="A805" s="131"/>
      <c r="B805" s="131"/>
      <c r="C805" s="131"/>
      <c r="D805" s="131"/>
      <c r="E805" s="131"/>
      <c r="F805" s="131"/>
      <c r="G805" s="131"/>
      <c r="H805" s="131"/>
      <c r="I805" s="131"/>
      <c r="J805" s="131"/>
      <c r="K805" s="131"/>
      <c r="L805" s="131"/>
      <c r="M805" s="131"/>
      <c r="N805" s="131"/>
      <c r="O805" s="131"/>
      <c r="P805" s="131"/>
      <c r="Q805" s="131"/>
      <c r="R805" s="131"/>
      <c r="S805" s="131"/>
      <c r="T805" s="131"/>
      <c r="U805" s="131"/>
      <c r="V805" s="131"/>
      <c r="W805" s="131"/>
      <c r="X805" s="131"/>
      <c r="Y805" s="131"/>
      <c r="Z805" s="131"/>
    </row>
    <row r="806" spans="1:26" ht="15.75" customHeight="1" x14ac:dyDescent="0.25">
      <c r="A806" s="131"/>
      <c r="B806" s="131"/>
      <c r="C806" s="131"/>
      <c r="D806" s="131"/>
      <c r="E806" s="131"/>
      <c r="F806" s="131"/>
      <c r="G806" s="131"/>
      <c r="H806" s="131"/>
      <c r="I806" s="131"/>
      <c r="J806" s="131"/>
      <c r="K806" s="131"/>
      <c r="L806" s="131"/>
      <c r="M806" s="131"/>
      <c r="N806" s="131"/>
      <c r="O806" s="131"/>
      <c r="P806" s="131"/>
      <c r="Q806" s="131"/>
      <c r="R806" s="131"/>
      <c r="S806" s="131"/>
      <c r="T806" s="131"/>
      <c r="U806" s="131"/>
      <c r="V806" s="131"/>
      <c r="W806" s="131"/>
      <c r="X806" s="131"/>
      <c r="Y806" s="131"/>
      <c r="Z806" s="131"/>
    </row>
    <row r="807" spans="1:26" ht="15.75" customHeight="1" x14ac:dyDescent="0.25">
      <c r="A807" s="131"/>
      <c r="B807" s="131"/>
      <c r="C807" s="131"/>
      <c r="D807" s="131"/>
      <c r="E807" s="131"/>
      <c r="F807" s="131"/>
      <c r="G807" s="131"/>
      <c r="H807" s="131"/>
      <c r="I807" s="131"/>
      <c r="J807" s="131"/>
      <c r="K807" s="131"/>
      <c r="L807" s="131"/>
      <c r="M807" s="131"/>
      <c r="N807" s="131"/>
      <c r="O807" s="131"/>
      <c r="P807" s="131"/>
      <c r="Q807" s="131"/>
      <c r="R807" s="131"/>
      <c r="S807" s="131"/>
      <c r="T807" s="131"/>
      <c r="U807" s="131"/>
      <c r="V807" s="131"/>
      <c r="W807" s="131"/>
      <c r="X807" s="131"/>
      <c r="Y807" s="131"/>
      <c r="Z807" s="131"/>
    </row>
    <row r="808" spans="1:26" ht="15.75" customHeight="1" x14ac:dyDescent="0.25">
      <c r="A808" s="131"/>
      <c r="B808" s="131"/>
      <c r="C808" s="131"/>
      <c r="D808" s="131"/>
      <c r="E808" s="131"/>
      <c r="F808" s="131"/>
      <c r="G808" s="131"/>
      <c r="H808" s="131"/>
      <c r="I808" s="131"/>
      <c r="J808" s="131"/>
      <c r="K808" s="131"/>
      <c r="L808" s="131"/>
      <c r="M808" s="131"/>
      <c r="N808" s="131"/>
      <c r="O808" s="131"/>
      <c r="P808" s="131"/>
      <c r="Q808" s="131"/>
      <c r="R808" s="131"/>
      <c r="S808" s="131"/>
      <c r="T808" s="131"/>
      <c r="U808" s="131"/>
      <c r="V808" s="131"/>
      <c r="W808" s="131"/>
      <c r="X808" s="131"/>
      <c r="Y808" s="131"/>
      <c r="Z808" s="131"/>
    </row>
    <row r="809" spans="1:26" ht="15.75" customHeight="1" x14ac:dyDescent="0.25">
      <c r="A809" s="131"/>
      <c r="B809" s="131"/>
      <c r="C809" s="131"/>
      <c r="D809" s="131"/>
      <c r="E809" s="131"/>
      <c r="F809" s="131"/>
      <c r="G809" s="131"/>
      <c r="H809" s="131"/>
      <c r="I809" s="131"/>
      <c r="J809" s="131"/>
      <c r="K809" s="131"/>
      <c r="L809" s="131"/>
      <c r="M809" s="131"/>
      <c r="N809" s="131"/>
      <c r="O809" s="131"/>
      <c r="P809" s="131"/>
      <c r="Q809" s="131"/>
      <c r="R809" s="131"/>
      <c r="S809" s="131"/>
      <c r="T809" s="131"/>
      <c r="U809" s="131"/>
      <c r="V809" s="131"/>
      <c r="W809" s="131"/>
      <c r="X809" s="131"/>
      <c r="Y809" s="131"/>
      <c r="Z809" s="131"/>
    </row>
    <row r="810" spans="1:26" ht="15.75" customHeight="1" x14ac:dyDescent="0.25">
      <c r="A810" s="131"/>
      <c r="B810" s="131"/>
      <c r="C810" s="131"/>
      <c r="D810" s="131"/>
      <c r="E810" s="131"/>
      <c r="F810" s="131"/>
      <c r="G810" s="131"/>
      <c r="H810" s="131"/>
      <c r="I810" s="131"/>
      <c r="J810" s="131"/>
      <c r="K810" s="131"/>
      <c r="L810" s="131"/>
      <c r="M810" s="131"/>
      <c r="N810" s="131"/>
      <c r="O810" s="131"/>
      <c r="P810" s="131"/>
      <c r="Q810" s="131"/>
      <c r="R810" s="131"/>
      <c r="S810" s="131"/>
      <c r="T810" s="131"/>
      <c r="U810" s="131"/>
      <c r="V810" s="131"/>
      <c r="W810" s="131"/>
      <c r="X810" s="131"/>
      <c r="Y810" s="131"/>
      <c r="Z810" s="131"/>
    </row>
    <row r="811" spans="1:26" ht="15.75" customHeight="1" x14ac:dyDescent="0.25">
      <c r="A811" s="131"/>
      <c r="B811" s="131"/>
      <c r="C811" s="131"/>
      <c r="D811" s="131"/>
      <c r="E811" s="131"/>
      <c r="F811" s="131"/>
      <c r="G811" s="131"/>
      <c r="H811" s="131"/>
      <c r="I811" s="131"/>
      <c r="J811" s="131"/>
      <c r="K811" s="131"/>
      <c r="L811" s="131"/>
      <c r="M811" s="131"/>
      <c r="N811" s="131"/>
      <c r="O811" s="131"/>
      <c r="P811" s="131"/>
      <c r="Q811" s="131"/>
      <c r="R811" s="131"/>
      <c r="S811" s="131"/>
      <c r="T811" s="131"/>
      <c r="U811" s="131"/>
      <c r="V811" s="131"/>
      <c r="W811" s="131"/>
      <c r="X811" s="131"/>
      <c r="Y811" s="131"/>
      <c r="Z811" s="131"/>
    </row>
    <row r="812" spans="1:26" ht="15.75" customHeight="1" x14ac:dyDescent="0.25">
      <c r="A812" s="131"/>
      <c r="B812" s="131"/>
      <c r="C812" s="131"/>
      <c r="D812" s="131"/>
      <c r="E812" s="131"/>
      <c r="F812" s="131"/>
      <c r="G812" s="131"/>
      <c r="H812" s="131"/>
      <c r="I812" s="131"/>
      <c r="J812" s="131"/>
      <c r="K812" s="131"/>
      <c r="L812" s="131"/>
      <c r="M812" s="131"/>
      <c r="N812" s="131"/>
      <c r="O812" s="131"/>
      <c r="P812" s="131"/>
      <c r="Q812" s="131"/>
      <c r="R812" s="131"/>
      <c r="S812" s="131"/>
      <c r="T812" s="131"/>
      <c r="U812" s="131"/>
      <c r="V812" s="131"/>
      <c r="W812" s="131"/>
      <c r="X812" s="131"/>
      <c r="Y812" s="131"/>
      <c r="Z812" s="131"/>
    </row>
    <row r="813" spans="1:26" ht="15.75" customHeight="1" x14ac:dyDescent="0.25">
      <c r="A813" s="131"/>
      <c r="B813" s="131"/>
      <c r="C813" s="131"/>
      <c r="D813" s="131"/>
      <c r="E813" s="131"/>
      <c r="F813" s="131"/>
      <c r="G813" s="131"/>
      <c r="H813" s="131"/>
      <c r="I813" s="131"/>
      <c r="J813" s="131"/>
      <c r="K813" s="131"/>
      <c r="L813" s="131"/>
      <c r="M813" s="131"/>
      <c r="N813" s="131"/>
      <c r="O813" s="131"/>
      <c r="P813" s="131"/>
      <c r="Q813" s="131"/>
      <c r="R813" s="131"/>
      <c r="S813" s="131"/>
      <c r="T813" s="131"/>
      <c r="U813" s="131"/>
      <c r="V813" s="131"/>
      <c r="W813" s="131"/>
      <c r="X813" s="131"/>
      <c r="Y813" s="131"/>
      <c r="Z813" s="131"/>
    </row>
    <row r="814" spans="1:26" ht="15.75" customHeight="1" x14ac:dyDescent="0.25">
      <c r="A814" s="131"/>
      <c r="B814" s="131"/>
      <c r="C814" s="131"/>
      <c r="D814" s="131"/>
      <c r="E814" s="131"/>
      <c r="F814" s="131"/>
      <c r="G814" s="131"/>
      <c r="H814" s="131"/>
      <c r="I814" s="131"/>
      <c r="J814" s="131"/>
      <c r="K814" s="131"/>
      <c r="L814" s="131"/>
      <c r="M814" s="131"/>
      <c r="N814" s="131"/>
      <c r="O814" s="131"/>
      <c r="P814" s="131"/>
      <c r="Q814" s="131"/>
      <c r="R814" s="131"/>
      <c r="S814" s="131"/>
      <c r="T814" s="131"/>
      <c r="U814" s="131"/>
      <c r="V814" s="131"/>
      <c r="W814" s="131"/>
      <c r="X814" s="131"/>
      <c r="Y814" s="131"/>
      <c r="Z814" s="131"/>
    </row>
    <row r="815" spans="1:26" ht="15.75" customHeight="1" x14ac:dyDescent="0.25">
      <c r="A815" s="131"/>
      <c r="B815" s="131"/>
      <c r="C815" s="131"/>
      <c r="D815" s="131"/>
      <c r="E815" s="131"/>
      <c r="F815" s="131"/>
      <c r="G815" s="131"/>
      <c r="H815" s="131"/>
      <c r="I815" s="131"/>
      <c r="J815" s="131"/>
      <c r="K815" s="131"/>
      <c r="L815" s="131"/>
      <c r="M815" s="131"/>
      <c r="N815" s="131"/>
      <c r="O815" s="131"/>
      <c r="P815" s="131"/>
      <c r="Q815" s="131"/>
      <c r="R815" s="131"/>
      <c r="S815" s="131"/>
      <c r="T815" s="131"/>
      <c r="U815" s="131"/>
      <c r="V815" s="131"/>
      <c r="W815" s="131"/>
      <c r="X815" s="131"/>
      <c r="Y815" s="131"/>
      <c r="Z815" s="131"/>
    </row>
    <row r="816" spans="1:26" ht="15.75" customHeight="1" x14ac:dyDescent="0.25">
      <c r="A816" s="131"/>
      <c r="B816" s="131"/>
      <c r="C816" s="131"/>
      <c r="D816" s="131"/>
      <c r="E816" s="131"/>
      <c r="F816" s="131"/>
      <c r="G816" s="131"/>
      <c r="H816" s="131"/>
      <c r="I816" s="131"/>
      <c r="J816" s="131"/>
      <c r="K816" s="131"/>
      <c r="L816" s="131"/>
      <c r="M816" s="131"/>
      <c r="N816" s="131"/>
      <c r="O816" s="131"/>
      <c r="P816" s="131"/>
      <c r="Q816" s="131"/>
      <c r="R816" s="131"/>
      <c r="S816" s="131"/>
      <c r="T816" s="131"/>
      <c r="U816" s="131"/>
      <c r="V816" s="131"/>
      <c r="W816" s="131"/>
      <c r="X816" s="131"/>
      <c r="Y816" s="131"/>
      <c r="Z816" s="131"/>
    </row>
    <row r="817" spans="1:26" ht="15.75" customHeight="1" x14ac:dyDescent="0.25">
      <c r="A817" s="131"/>
      <c r="B817" s="131"/>
      <c r="C817" s="131"/>
      <c r="D817" s="131"/>
      <c r="E817" s="131"/>
      <c r="F817" s="131"/>
      <c r="G817" s="131"/>
      <c r="H817" s="131"/>
      <c r="I817" s="131"/>
      <c r="J817" s="131"/>
      <c r="K817" s="131"/>
      <c r="L817" s="131"/>
      <c r="M817" s="131"/>
      <c r="N817" s="131"/>
      <c r="O817" s="131"/>
      <c r="P817" s="131"/>
      <c r="Q817" s="131"/>
      <c r="R817" s="131"/>
      <c r="S817" s="131"/>
      <c r="T817" s="131"/>
      <c r="U817" s="131"/>
      <c r="V817" s="131"/>
      <c r="W817" s="131"/>
      <c r="X817" s="131"/>
      <c r="Y817" s="131"/>
      <c r="Z817" s="131"/>
    </row>
    <row r="818" spans="1:26" ht="15.75" customHeight="1" x14ac:dyDescent="0.25">
      <c r="A818" s="131"/>
      <c r="B818" s="131"/>
      <c r="C818" s="131"/>
      <c r="D818" s="131"/>
      <c r="E818" s="131"/>
      <c r="F818" s="131"/>
      <c r="G818" s="131"/>
      <c r="H818" s="131"/>
      <c r="I818" s="131"/>
      <c r="J818" s="131"/>
      <c r="K818" s="131"/>
      <c r="L818" s="131"/>
      <c r="M818" s="131"/>
      <c r="N818" s="131"/>
      <c r="O818" s="131"/>
      <c r="P818" s="131"/>
      <c r="Q818" s="131"/>
      <c r="R818" s="131"/>
      <c r="S818" s="131"/>
      <c r="T818" s="131"/>
      <c r="U818" s="131"/>
      <c r="V818" s="131"/>
      <c r="W818" s="131"/>
      <c r="X818" s="131"/>
      <c r="Y818" s="131"/>
      <c r="Z818" s="131"/>
    </row>
    <row r="819" spans="1:26" ht="15.75" customHeight="1" x14ac:dyDescent="0.25">
      <c r="A819" s="131"/>
      <c r="B819" s="131"/>
      <c r="C819" s="131"/>
      <c r="D819" s="131"/>
      <c r="E819" s="131"/>
      <c r="F819" s="131"/>
      <c r="G819" s="131"/>
      <c r="H819" s="131"/>
      <c r="I819" s="131"/>
      <c r="J819" s="131"/>
      <c r="K819" s="131"/>
      <c r="L819" s="131"/>
      <c r="M819" s="131"/>
      <c r="N819" s="131"/>
      <c r="O819" s="131"/>
      <c r="P819" s="131"/>
      <c r="Q819" s="131"/>
      <c r="R819" s="131"/>
      <c r="S819" s="131"/>
      <c r="T819" s="131"/>
      <c r="U819" s="131"/>
      <c r="V819" s="131"/>
      <c r="W819" s="131"/>
      <c r="X819" s="131"/>
      <c r="Y819" s="131"/>
      <c r="Z819" s="131"/>
    </row>
    <row r="820" spans="1:26" ht="15.75" customHeight="1" x14ac:dyDescent="0.25">
      <c r="A820" s="131"/>
      <c r="B820" s="131"/>
      <c r="C820" s="131"/>
      <c r="D820" s="131"/>
      <c r="E820" s="131"/>
      <c r="F820" s="131"/>
      <c r="G820" s="131"/>
      <c r="H820" s="131"/>
      <c r="I820" s="131"/>
      <c r="J820" s="131"/>
      <c r="K820" s="131"/>
      <c r="L820" s="131"/>
      <c r="M820" s="131"/>
      <c r="N820" s="131"/>
      <c r="O820" s="131"/>
      <c r="P820" s="131"/>
      <c r="Q820" s="131"/>
      <c r="R820" s="131"/>
      <c r="S820" s="131"/>
      <c r="T820" s="131"/>
      <c r="U820" s="131"/>
      <c r="V820" s="131"/>
      <c r="W820" s="131"/>
      <c r="X820" s="131"/>
      <c r="Y820" s="131"/>
      <c r="Z820" s="131"/>
    </row>
    <row r="821" spans="1:26" ht="15.75" customHeight="1" x14ac:dyDescent="0.25">
      <c r="A821" s="131"/>
      <c r="B821" s="131"/>
      <c r="C821" s="131"/>
      <c r="D821" s="131"/>
      <c r="E821" s="131"/>
      <c r="F821" s="131"/>
      <c r="G821" s="131"/>
      <c r="H821" s="131"/>
      <c r="I821" s="131"/>
      <c r="J821" s="131"/>
      <c r="K821" s="131"/>
      <c r="L821" s="131"/>
      <c r="M821" s="131"/>
      <c r="N821" s="131"/>
      <c r="O821" s="131"/>
      <c r="P821" s="131"/>
      <c r="Q821" s="131"/>
      <c r="R821" s="131"/>
      <c r="S821" s="131"/>
      <c r="T821" s="131"/>
      <c r="U821" s="131"/>
      <c r="V821" s="131"/>
      <c r="W821" s="131"/>
      <c r="X821" s="131"/>
      <c r="Y821" s="131"/>
      <c r="Z821" s="131"/>
    </row>
    <row r="822" spans="1:26" ht="15.75" customHeight="1" x14ac:dyDescent="0.25">
      <c r="A822" s="131"/>
      <c r="B822" s="131"/>
      <c r="C822" s="131"/>
      <c r="D822" s="131"/>
      <c r="E822" s="131"/>
      <c r="F822" s="131"/>
      <c r="G822" s="131"/>
      <c r="H822" s="131"/>
      <c r="I822" s="131"/>
      <c r="J822" s="131"/>
      <c r="K822" s="131"/>
      <c r="L822" s="131"/>
      <c r="M822" s="131"/>
      <c r="N822" s="131"/>
      <c r="O822" s="131"/>
      <c r="P822" s="131"/>
      <c r="Q822" s="131"/>
      <c r="R822" s="131"/>
      <c r="S822" s="131"/>
      <c r="T822" s="131"/>
      <c r="U822" s="131"/>
      <c r="V822" s="131"/>
      <c r="W822" s="131"/>
      <c r="X822" s="131"/>
      <c r="Y822" s="131"/>
      <c r="Z822" s="131"/>
    </row>
    <row r="823" spans="1:26" ht="15.75" customHeight="1" x14ac:dyDescent="0.25">
      <c r="A823" s="131"/>
      <c r="B823" s="131"/>
      <c r="C823" s="131"/>
      <c r="D823" s="131"/>
      <c r="E823" s="131"/>
      <c r="F823" s="131"/>
      <c r="G823" s="131"/>
      <c r="H823" s="131"/>
      <c r="I823" s="131"/>
      <c r="J823" s="131"/>
      <c r="K823" s="131"/>
      <c r="L823" s="131"/>
      <c r="M823" s="131"/>
      <c r="N823" s="131"/>
      <c r="O823" s="131"/>
      <c r="P823" s="131"/>
      <c r="Q823" s="131"/>
      <c r="R823" s="131"/>
      <c r="S823" s="131"/>
      <c r="T823" s="131"/>
      <c r="U823" s="131"/>
      <c r="V823" s="131"/>
      <c r="W823" s="131"/>
      <c r="X823" s="131"/>
      <c r="Y823" s="131"/>
      <c r="Z823" s="131"/>
    </row>
    <row r="824" spans="1:26" ht="15.75" customHeight="1" x14ac:dyDescent="0.25">
      <c r="A824" s="131"/>
      <c r="B824" s="131"/>
      <c r="C824" s="131"/>
      <c r="D824" s="131"/>
      <c r="E824" s="131"/>
      <c r="F824" s="131"/>
      <c r="G824" s="131"/>
      <c r="H824" s="131"/>
      <c r="I824" s="131"/>
      <c r="J824" s="131"/>
      <c r="K824" s="131"/>
      <c r="L824" s="131"/>
      <c r="M824" s="131"/>
      <c r="N824" s="131"/>
      <c r="O824" s="131"/>
      <c r="P824" s="131"/>
      <c r="Q824" s="131"/>
      <c r="R824" s="131"/>
      <c r="S824" s="131"/>
      <c r="T824" s="131"/>
      <c r="U824" s="131"/>
      <c r="V824" s="131"/>
      <c r="W824" s="131"/>
      <c r="X824" s="131"/>
      <c r="Y824" s="131"/>
      <c r="Z824" s="131"/>
    </row>
    <row r="825" spans="1:26" ht="15.75" customHeight="1" x14ac:dyDescent="0.25">
      <c r="A825" s="131"/>
      <c r="B825" s="131"/>
      <c r="C825" s="131"/>
      <c r="D825" s="131"/>
      <c r="E825" s="131"/>
      <c r="F825" s="131"/>
      <c r="G825" s="131"/>
      <c r="H825" s="131"/>
      <c r="I825" s="131"/>
      <c r="J825" s="131"/>
      <c r="K825" s="131"/>
      <c r="L825" s="131"/>
      <c r="M825" s="131"/>
      <c r="N825" s="131"/>
      <c r="O825" s="131"/>
      <c r="P825" s="131"/>
      <c r="Q825" s="131"/>
      <c r="R825" s="131"/>
      <c r="S825" s="131"/>
      <c r="T825" s="131"/>
      <c r="U825" s="131"/>
      <c r="V825" s="131"/>
      <c r="W825" s="131"/>
      <c r="X825" s="131"/>
      <c r="Y825" s="131"/>
      <c r="Z825" s="131"/>
    </row>
    <row r="826" spans="1:26" ht="15.75" customHeight="1" x14ac:dyDescent="0.25">
      <c r="A826" s="131"/>
      <c r="B826" s="131"/>
      <c r="C826" s="131"/>
      <c r="D826" s="131"/>
      <c r="E826" s="131"/>
      <c r="F826" s="131"/>
      <c r="G826" s="131"/>
      <c r="H826" s="131"/>
      <c r="I826" s="131"/>
      <c r="J826" s="131"/>
      <c r="K826" s="131"/>
      <c r="L826" s="131"/>
      <c r="M826" s="131"/>
      <c r="N826" s="131"/>
      <c r="O826" s="131"/>
      <c r="P826" s="131"/>
      <c r="Q826" s="131"/>
      <c r="R826" s="131"/>
      <c r="S826" s="131"/>
      <c r="T826" s="131"/>
      <c r="U826" s="131"/>
      <c r="V826" s="131"/>
      <c r="W826" s="131"/>
      <c r="X826" s="131"/>
      <c r="Y826" s="131"/>
      <c r="Z826" s="131"/>
    </row>
    <row r="827" spans="1:26" ht="15.75" customHeight="1" x14ac:dyDescent="0.25">
      <c r="A827" s="131"/>
      <c r="B827" s="131"/>
      <c r="C827" s="131"/>
      <c r="D827" s="131"/>
      <c r="E827" s="131"/>
      <c r="F827" s="131"/>
      <c r="G827" s="131"/>
      <c r="H827" s="131"/>
      <c r="I827" s="131"/>
      <c r="J827" s="131"/>
      <c r="K827" s="131"/>
      <c r="L827" s="131"/>
      <c r="M827" s="131"/>
      <c r="N827" s="131"/>
      <c r="O827" s="131"/>
      <c r="P827" s="131"/>
      <c r="Q827" s="131"/>
      <c r="R827" s="131"/>
      <c r="S827" s="131"/>
      <c r="T827" s="131"/>
      <c r="U827" s="131"/>
      <c r="V827" s="131"/>
      <c r="W827" s="131"/>
      <c r="X827" s="131"/>
      <c r="Y827" s="131"/>
      <c r="Z827" s="131"/>
    </row>
    <row r="828" spans="1:26" ht="15.75" customHeight="1" x14ac:dyDescent="0.25">
      <c r="A828" s="131"/>
      <c r="B828" s="131"/>
      <c r="C828" s="131"/>
      <c r="D828" s="131"/>
      <c r="E828" s="131"/>
      <c r="F828" s="131"/>
      <c r="G828" s="131"/>
      <c r="H828" s="131"/>
      <c r="I828" s="131"/>
      <c r="J828" s="131"/>
      <c r="K828" s="131"/>
      <c r="L828" s="131"/>
      <c r="M828" s="131"/>
      <c r="N828" s="131"/>
      <c r="O828" s="131"/>
      <c r="P828" s="131"/>
      <c r="Q828" s="131"/>
      <c r="R828" s="131"/>
      <c r="S828" s="131"/>
      <c r="T828" s="131"/>
      <c r="U828" s="131"/>
      <c r="V828" s="131"/>
      <c r="W828" s="131"/>
      <c r="X828" s="131"/>
      <c r="Y828" s="131"/>
      <c r="Z828" s="131"/>
    </row>
    <row r="829" spans="1:26" ht="15.75" customHeight="1" x14ac:dyDescent="0.25">
      <c r="A829" s="131"/>
      <c r="B829" s="131"/>
      <c r="C829" s="131"/>
      <c r="D829" s="131"/>
      <c r="E829" s="131"/>
      <c r="F829" s="131"/>
      <c r="G829" s="131"/>
      <c r="H829" s="131"/>
      <c r="I829" s="131"/>
      <c r="J829" s="131"/>
      <c r="K829" s="131"/>
      <c r="L829" s="131"/>
      <c r="M829" s="131"/>
      <c r="N829" s="131"/>
      <c r="O829" s="131"/>
      <c r="P829" s="131"/>
      <c r="Q829" s="131"/>
      <c r="R829" s="131"/>
      <c r="S829" s="131"/>
      <c r="T829" s="131"/>
      <c r="U829" s="131"/>
      <c r="V829" s="131"/>
      <c r="W829" s="131"/>
      <c r="X829" s="131"/>
      <c r="Y829" s="131"/>
      <c r="Z829" s="131"/>
    </row>
    <row r="830" spans="1:26" ht="15.75" customHeight="1" x14ac:dyDescent="0.25">
      <c r="A830" s="131"/>
      <c r="B830" s="131"/>
      <c r="C830" s="131"/>
      <c r="D830" s="131"/>
      <c r="E830" s="131"/>
      <c r="F830" s="131"/>
      <c r="G830" s="131"/>
      <c r="H830" s="131"/>
      <c r="I830" s="131"/>
      <c r="J830" s="131"/>
      <c r="K830" s="131"/>
      <c r="L830" s="131"/>
      <c r="M830" s="131"/>
      <c r="N830" s="131"/>
      <c r="O830" s="131"/>
      <c r="P830" s="131"/>
      <c r="Q830" s="131"/>
      <c r="R830" s="131"/>
      <c r="S830" s="131"/>
      <c r="T830" s="131"/>
      <c r="U830" s="131"/>
      <c r="V830" s="131"/>
      <c r="W830" s="131"/>
      <c r="X830" s="131"/>
      <c r="Y830" s="131"/>
      <c r="Z830" s="131"/>
    </row>
    <row r="831" spans="1:26" ht="15.75" customHeight="1" x14ac:dyDescent="0.25">
      <c r="A831" s="131"/>
      <c r="B831" s="131"/>
      <c r="C831" s="131"/>
      <c r="D831" s="131"/>
      <c r="E831" s="131"/>
      <c r="F831" s="131"/>
      <c r="G831" s="131"/>
      <c r="H831" s="131"/>
      <c r="I831" s="131"/>
      <c r="J831" s="131"/>
      <c r="K831" s="131"/>
      <c r="L831" s="131"/>
      <c r="M831" s="131"/>
      <c r="N831" s="131"/>
      <c r="O831" s="131"/>
      <c r="P831" s="131"/>
      <c r="Q831" s="131"/>
      <c r="R831" s="131"/>
      <c r="S831" s="131"/>
      <c r="T831" s="131"/>
      <c r="U831" s="131"/>
      <c r="V831" s="131"/>
      <c r="W831" s="131"/>
      <c r="X831" s="131"/>
      <c r="Y831" s="131"/>
      <c r="Z831" s="131"/>
    </row>
    <row r="832" spans="1:26" ht="15.75" customHeight="1" x14ac:dyDescent="0.25">
      <c r="A832" s="131"/>
      <c r="B832" s="131"/>
      <c r="C832" s="131"/>
      <c r="D832" s="131"/>
      <c r="E832" s="131"/>
      <c r="F832" s="131"/>
      <c r="G832" s="131"/>
      <c r="H832" s="131"/>
      <c r="I832" s="131"/>
      <c r="J832" s="131"/>
      <c r="K832" s="131"/>
      <c r="L832" s="131"/>
      <c r="M832" s="131"/>
      <c r="N832" s="131"/>
      <c r="O832" s="131"/>
      <c r="P832" s="131"/>
      <c r="Q832" s="131"/>
      <c r="R832" s="131"/>
      <c r="S832" s="131"/>
      <c r="T832" s="131"/>
      <c r="U832" s="131"/>
      <c r="V832" s="131"/>
      <c r="W832" s="131"/>
      <c r="X832" s="131"/>
      <c r="Y832" s="131"/>
      <c r="Z832" s="131"/>
    </row>
    <row r="833" spans="1:26" ht="15.75" customHeight="1" x14ac:dyDescent="0.25">
      <c r="A833" s="131"/>
      <c r="B833" s="131"/>
      <c r="C833" s="131"/>
      <c r="D833" s="131"/>
      <c r="E833" s="131"/>
      <c r="F833" s="131"/>
      <c r="G833" s="131"/>
      <c r="H833" s="131"/>
      <c r="I833" s="131"/>
      <c r="J833" s="131"/>
      <c r="K833" s="131"/>
      <c r="L833" s="131"/>
      <c r="M833" s="131"/>
      <c r="N833" s="131"/>
      <c r="O833" s="131"/>
      <c r="P833" s="131"/>
      <c r="Q833" s="131"/>
      <c r="R833" s="131"/>
      <c r="S833" s="131"/>
      <c r="T833" s="131"/>
      <c r="U833" s="131"/>
      <c r="V833" s="131"/>
      <c r="W833" s="131"/>
      <c r="X833" s="131"/>
      <c r="Y833" s="131"/>
      <c r="Z833" s="131"/>
    </row>
    <row r="834" spans="1:26" ht="15.75" customHeight="1" x14ac:dyDescent="0.25">
      <c r="A834" s="131"/>
      <c r="B834" s="131"/>
      <c r="C834" s="131"/>
      <c r="D834" s="131"/>
      <c r="E834" s="131"/>
      <c r="F834" s="131"/>
      <c r="G834" s="131"/>
      <c r="H834" s="131"/>
      <c r="I834" s="131"/>
      <c r="J834" s="131"/>
      <c r="K834" s="131"/>
      <c r="L834" s="131"/>
      <c r="M834" s="131"/>
      <c r="N834" s="131"/>
      <c r="O834" s="131"/>
      <c r="P834" s="131"/>
      <c r="Q834" s="131"/>
      <c r="R834" s="131"/>
      <c r="S834" s="131"/>
      <c r="T834" s="131"/>
      <c r="U834" s="131"/>
      <c r="V834" s="131"/>
      <c r="W834" s="131"/>
      <c r="X834" s="131"/>
      <c r="Y834" s="131"/>
      <c r="Z834" s="131"/>
    </row>
    <row r="835" spans="1:26" ht="15.75" customHeight="1" x14ac:dyDescent="0.25">
      <c r="A835" s="131"/>
      <c r="B835" s="131"/>
      <c r="C835" s="131"/>
      <c r="D835" s="131"/>
      <c r="E835" s="131"/>
      <c r="F835" s="131"/>
      <c r="G835" s="131"/>
      <c r="H835" s="131"/>
      <c r="I835" s="131"/>
      <c r="J835" s="131"/>
      <c r="K835" s="131"/>
      <c r="L835" s="131"/>
      <c r="M835" s="131"/>
      <c r="N835" s="131"/>
      <c r="O835" s="131"/>
      <c r="P835" s="131"/>
      <c r="Q835" s="131"/>
      <c r="R835" s="131"/>
      <c r="S835" s="131"/>
      <c r="T835" s="131"/>
      <c r="U835" s="131"/>
      <c r="V835" s="131"/>
      <c r="W835" s="131"/>
      <c r="X835" s="131"/>
      <c r="Y835" s="131"/>
      <c r="Z835" s="131"/>
    </row>
    <row r="836" spans="1:26" ht="15.75" customHeight="1" x14ac:dyDescent="0.25">
      <c r="A836" s="131"/>
      <c r="B836" s="131"/>
      <c r="C836" s="131"/>
      <c r="D836" s="131"/>
      <c r="E836" s="131"/>
      <c r="F836" s="131"/>
      <c r="G836" s="131"/>
      <c r="H836" s="131"/>
      <c r="I836" s="131"/>
      <c r="J836" s="131"/>
      <c r="K836" s="131"/>
      <c r="L836" s="131"/>
      <c r="M836" s="131"/>
      <c r="N836" s="131"/>
      <c r="O836" s="131"/>
      <c r="P836" s="131"/>
      <c r="Q836" s="131"/>
      <c r="R836" s="131"/>
      <c r="S836" s="131"/>
      <c r="T836" s="131"/>
      <c r="U836" s="131"/>
      <c r="V836" s="131"/>
      <c r="W836" s="131"/>
      <c r="X836" s="131"/>
      <c r="Y836" s="131"/>
      <c r="Z836" s="131"/>
    </row>
    <row r="837" spans="1:26" ht="15.75" customHeight="1" x14ac:dyDescent="0.25">
      <c r="A837" s="131"/>
      <c r="B837" s="131"/>
      <c r="C837" s="131"/>
      <c r="D837" s="131"/>
      <c r="E837" s="131"/>
      <c r="F837" s="131"/>
      <c r="G837" s="131"/>
      <c r="H837" s="131"/>
      <c r="I837" s="131"/>
      <c r="J837" s="131"/>
      <c r="K837" s="131"/>
      <c r="L837" s="131"/>
      <c r="M837" s="131"/>
      <c r="N837" s="131"/>
      <c r="O837" s="131"/>
      <c r="P837" s="131"/>
      <c r="Q837" s="131"/>
      <c r="R837" s="131"/>
      <c r="S837" s="131"/>
      <c r="T837" s="131"/>
      <c r="U837" s="131"/>
      <c r="V837" s="131"/>
      <c r="W837" s="131"/>
      <c r="X837" s="131"/>
      <c r="Y837" s="131"/>
      <c r="Z837" s="131"/>
    </row>
    <row r="838" spans="1:26" ht="15.75" customHeight="1" x14ac:dyDescent="0.25">
      <c r="A838" s="131"/>
      <c r="B838" s="131"/>
      <c r="C838" s="131"/>
      <c r="D838" s="131"/>
      <c r="E838" s="131"/>
      <c r="F838" s="131"/>
      <c r="G838" s="131"/>
      <c r="H838" s="131"/>
      <c r="I838" s="131"/>
      <c r="J838" s="131"/>
      <c r="K838" s="131"/>
      <c r="L838" s="131"/>
      <c r="M838" s="131"/>
      <c r="N838" s="131"/>
      <c r="O838" s="131"/>
      <c r="P838" s="131"/>
      <c r="Q838" s="131"/>
      <c r="R838" s="131"/>
      <c r="S838" s="131"/>
      <c r="T838" s="131"/>
      <c r="U838" s="131"/>
      <c r="V838" s="131"/>
      <c r="W838" s="131"/>
      <c r="X838" s="131"/>
      <c r="Y838" s="131"/>
      <c r="Z838" s="131"/>
    </row>
    <row r="839" spans="1:26" ht="15.75" customHeight="1" x14ac:dyDescent="0.25">
      <c r="A839" s="131"/>
      <c r="B839" s="131"/>
      <c r="C839" s="131"/>
      <c r="D839" s="131"/>
      <c r="E839" s="131"/>
      <c r="F839" s="131"/>
      <c r="G839" s="131"/>
      <c r="H839" s="131"/>
      <c r="I839" s="131"/>
      <c r="J839" s="131"/>
      <c r="K839" s="131"/>
      <c r="L839" s="131"/>
      <c r="M839" s="131"/>
      <c r="N839" s="131"/>
      <c r="O839" s="131"/>
      <c r="P839" s="131"/>
      <c r="Q839" s="131"/>
      <c r="R839" s="131"/>
      <c r="S839" s="131"/>
      <c r="T839" s="131"/>
      <c r="U839" s="131"/>
      <c r="V839" s="131"/>
      <c r="W839" s="131"/>
      <c r="X839" s="131"/>
      <c r="Y839" s="131"/>
      <c r="Z839" s="131"/>
    </row>
    <row r="840" spans="1:26" ht="15.75" customHeight="1" x14ac:dyDescent="0.25">
      <c r="A840" s="131"/>
      <c r="B840" s="131"/>
      <c r="C840" s="131"/>
      <c r="D840" s="131"/>
      <c r="E840" s="131"/>
      <c r="F840" s="131"/>
      <c r="G840" s="131"/>
      <c r="H840" s="131"/>
      <c r="I840" s="131"/>
      <c r="J840" s="131"/>
      <c r="K840" s="131"/>
      <c r="L840" s="131"/>
      <c r="M840" s="131"/>
      <c r="N840" s="131"/>
      <c r="O840" s="131"/>
      <c r="P840" s="131"/>
      <c r="Q840" s="131"/>
      <c r="R840" s="131"/>
      <c r="S840" s="131"/>
      <c r="T840" s="131"/>
      <c r="U840" s="131"/>
      <c r="V840" s="131"/>
      <c r="W840" s="131"/>
      <c r="X840" s="131"/>
      <c r="Y840" s="131"/>
      <c r="Z840" s="131"/>
    </row>
    <row r="841" spans="1:26" ht="15.75" customHeight="1" x14ac:dyDescent="0.25">
      <c r="A841" s="131"/>
      <c r="B841" s="131"/>
      <c r="C841" s="131"/>
      <c r="D841" s="131"/>
      <c r="E841" s="131"/>
      <c r="F841" s="131"/>
      <c r="G841" s="131"/>
      <c r="H841" s="131"/>
      <c r="I841" s="131"/>
      <c r="J841" s="131"/>
      <c r="K841" s="131"/>
      <c r="L841" s="131"/>
      <c r="M841" s="131"/>
      <c r="N841" s="131"/>
      <c r="O841" s="131"/>
      <c r="P841" s="131"/>
      <c r="Q841" s="131"/>
      <c r="R841" s="131"/>
      <c r="S841" s="131"/>
      <c r="T841" s="131"/>
      <c r="U841" s="131"/>
      <c r="V841" s="131"/>
      <c r="W841" s="131"/>
      <c r="X841" s="131"/>
      <c r="Y841" s="131"/>
      <c r="Z841" s="131"/>
    </row>
    <row r="842" spans="1:26" ht="15.75" customHeight="1" x14ac:dyDescent="0.25">
      <c r="A842" s="131"/>
      <c r="B842" s="131"/>
      <c r="C842" s="131"/>
      <c r="D842" s="131"/>
      <c r="E842" s="131"/>
      <c r="F842" s="131"/>
      <c r="G842" s="131"/>
      <c r="H842" s="131"/>
      <c r="I842" s="131"/>
      <c r="J842" s="131"/>
      <c r="K842" s="131"/>
      <c r="L842" s="131"/>
      <c r="M842" s="131"/>
      <c r="N842" s="131"/>
      <c r="O842" s="131"/>
      <c r="P842" s="131"/>
      <c r="Q842" s="131"/>
      <c r="R842" s="131"/>
      <c r="S842" s="131"/>
      <c r="T842" s="131"/>
      <c r="U842" s="131"/>
      <c r="V842" s="131"/>
      <c r="W842" s="131"/>
      <c r="X842" s="131"/>
      <c r="Y842" s="131"/>
      <c r="Z842" s="131"/>
    </row>
    <row r="843" spans="1:26" ht="15.75" customHeight="1" x14ac:dyDescent="0.25">
      <c r="A843" s="131"/>
      <c r="B843" s="131"/>
      <c r="C843" s="131"/>
      <c r="D843" s="131"/>
      <c r="E843" s="131"/>
      <c r="F843" s="131"/>
      <c r="G843" s="131"/>
      <c r="H843" s="131"/>
      <c r="I843" s="131"/>
      <c r="J843" s="131"/>
      <c r="K843" s="131"/>
      <c r="L843" s="131"/>
      <c r="M843" s="131"/>
      <c r="N843" s="131"/>
      <c r="O843" s="131"/>
      <c r="P843" s="131"/>
      <c r="Q843" s="131"/>
      <c r="R843" s="131"/>
      <c r="S843" s="131"/>
      <c r="T843" s="131"/>
      <c r="U843" s="131"/>
      <c r="V843" s="131"/>
      <c r="W843" s="131"/>
      <c r="X843" s="131"/>
      <c r="Y843" s="131"/>
      <c r="Z843" s="131"/>
    </row>
    <row r="844" spans="1:26" ht="15.75" customHeight="1" x14ac:dyDescent="0.25">
      <c r="A844" s="131"/>
      <c r="B844" s="131"/>
      <c r="C844" s="131"/>
      <c r="D844" s="131"/>
      <c r="E844" s="131"/>
      <c r="F844" s="131"/>
      <c r="G844" s="131"/>
      <c r="H844" s="131"/>
      <c r="I844" s="131"/>
      <c r="J844" s="131"/>
      <c r="K844" s="131"/>
      <c r="L844" s="131"/>
      <c r="M844" s="131"/>
      <c r="N844" s="131"/>
      <c r="O844" s="131"/>
      <c r="P844" s="131"/>
      <c r="Q844" s="131"/>
      <c r="R844" s="131"/>
      <c r="S844" s="131"/>
      <c r="T844" s="131"/>
      <c r="U844" s="131"/>
      <c r="V844" s="131"/>
      <c r="W844" s="131"/>
      <c r="X844" s="131"/>
      <c r="Y844" s="131"/>
      <c r="Z844" s="131"/>
    </row>
    <row r="845" spans="1:26" ht="15.75" customHeight="1" x14ac:dyDescent="0.25">
      <c r="A845" s="131"/>
      <c r="B845" s="131"/>
      <c r="C845" s="131"/>
      <c r="D845" s="131"/>
      <c r="E845" s="131"/>
      <c r="F845" s="131"/>
      <c r="G845" s="131"/>
      <c r="H845" s="131"/>
      <c r="I845" s="131"/>
      <c r="J845" s="131"/>
      <c r="K845" s="131"/>
      <c r="L845" s="131"/>
      <c r="M845" s="131"/>
      <c r="N845" s="131"/>
      <c r="O845" s="131"/>
      <c r="P845" s="131"/>
      <c r="Q845" s="131"/>
      <c r="R845" s="131"/>
      <c r="S845" s="131"/>
      <c r="T845" s="131"/>
      <c r="U845" s="131"/>
      <c r="V845" s="131"/>
      <c r="W845" s="131"/>
      <c r="X845" s="131"/>
      <c r="Y845" s="131"/>
      <c r="Z845" s="131"/>
    </row>
    <row r="846" spans="1:26" ht="15.75" customHeight="1" x14ac:dyDescent="0.25">
      <c r="A846" s="131"/>
      <c r="B846" s="131"/>
      <c r="C846" s="131"/>
      <c r="D846" s="131"/>
      <c r="E846" s="131"/>
      <c r="F846" s="131"/>
      <c r="G846" s="131"/>
      <c r="H846" s="131"/>
      <c r="I846" s="131"/>
      <c r="J846" s="131"/>
      <c r="K846" s="131"/>
      <c r="L846" s="131"/>
      <c r="M846" s="131"/>
      <c r="N846" s="131"/>
      <c r="O846" s="131"/>
      <c r="P846" s="131"/>
      <c r="Q846" s="131"/>
      <c r="R846" s="131"/>
      <c r="S846" s="131"/>
      <c r="T846" s="131"/>
      <c r="U846" s="131"/>
      <c r="V846" s="131"/>
      <c r="W846" s="131"/>
      <c r="X846" s="131"/>
      <c r="Y846" s="131"/>
      <c r="Z846" s="131"/>
    </row>
    <row r="847" spans="1:26" ht="15.75" customHeight="1" x14ac:dyDescent="0.25">
      <c r="A847" s="131"/>
      <c r="B847" s="131"/>
      <c r="C847" s="131"/>
      <c r="D847" s="131"/>
      <c r="E847" s="131"/>
      <c r="F847" s="131"/>
      <c r="G847" s="131"/>
      <c r="H847" s="131"/>
      <c r="I847" s="131"/>
      <c r="J847" s="131"/>
      <c r="K847" s="131"/>
      <c r="L847" s="131"/>
      <c r="M847" s="131"/>
      <c r="N847" s="131"/>
      <c r="O847" s="131"/>
      <c r="P847" s="131"/>
      <c r="Q847" s="131"/>
      <c r="R847" s="131"/>
      <c r="S847" s="131"/>
      <c r="T847" s="131"/>
      <c r="U847" s="131"/>
      <c r="V847" s="131"/>
      <c r="W847" s="131"/>
      <c r="X847" s="131"/>
      <c r="Y847" s="131"/>
      <c r="Z847" s="131"/>
    </row>
    <row r="848" spans="1:26" ht="15.75" customHeight="1" x14ac:dyDescent="0.25">
      <c r="A848" s="131"/>
      <c r="B848" s="131"/>
      <c r="C848" s="131"/>
      <c r="D848" s="131"/>
      <c r="E848" s="131"/>
      <c r="F848" s="131"/>
      <c r="G848" s="131"/>
      <c r="H848" s="131"/>
      <c r="I848" s="131"/>
      <c r="J848" s="131"/>
      <c r="K848" s="131"/>
      <c r="L848" s="131"/>
      <c r="M848" s="131"/>
      <c r="N848" s="131"/>
      <c r="O848" s="131"/>
      <c r="P848" s="131"/>
      <c r="Q848" s="131"/>
      <c r="R848" s="131"/>
      <c r="S848" s="131"/>
      <c r="T848" s="131"/>
      <c r="U848" s="131"/>
      <c r="V848" s="131"/>
      <c r="W848" s="131"/>
      <c r="X848" s="131"/>
      <c r="Y848" s="131"/>
      <c r="Z848" s="131"/>
    </row>
    <row r="849" spans="1:26" ht="15.75" customHeight="1" x14ac:dyDescent="0.25">
      <c r="A849" s="131"/>
      <c r="B849" s="131"/>
      <c r="C849" s="131"/>
      <c r="D849" s="131"/>
      <c r="E849" s="131"/>
      <c r="F849" s="131"/>
      <c r="G849" s="131"/>
      <c r="H849" s="131"/>
      <c r="I849" s="131"/>
      <c r="J849" s="131"/>
      <c r="K849" s="131"/>
      <c r="L849" s="131"/>
      <c r="M849" s="131"/>
      <c r="N849" s="131"/>
      <c r="O849" s="131"/>
      <c r="P849" s="131"/>
      <c r="Q849" s="131"/>
      <c r="R849" s="131"/>
      <c r="S849" s="131"/>
      <c r="T849" s="131"/>
      <c r="U849" s="131"/>
      <c r="V849" s="131"/>
      <c r="W849" s="131"/>
      <c r="X849" s="131"/>
      <c r="Y849" s="131"/>
      <c r="Z849" s="131"/>
    </row>
    <row r="850" spans="1:26" ht="15.75" customHeight="1" x14ac:dyDescent="0.25">
      <c r="A850" s="131"/>
      <c r="B850" s="131"/>
      <c r="C850" s="131"/>
      <c r="D850" s="131"/>
      <c r="E850" s="131"/>
      <c r="F850" s="131"/>
      <c r="G850" s="131"/>
      <c r="H850" s="131"/>
      <c r="I850" s="131"/>
      <c r="J850" s="131"/>
      <c r="K850" s="131"/>
      <c r="L850" s="131"/>
      <c r="M850" s="131"/>
      <c r="N850" s="131"/>
      <c r="O850" s="131"/>
      <c r="P850" s="131"/>
      <c r="Q850" s="131"/>
      <c r="R850" s="131"/>
      <c r="S850" s="131"/>
      <c r="T850" s="131"/>
      <c r="U850" s="131"/>
      <c r="V850" s="131"/>
      <c r="W850" s="131"/>
      <c r="X850" s="131"/>
      <c r="Y850" s="131"/>
      <c r="Z850" s="131"/>
    </row>
    <row r="851" spans="1:26" ht="15.75" customHeight="1" x14ac:dyDescent="0.25">
      <c r="A851" s="131"/>
      <c r="B851" s="131"/>
      <c r="C851" s="131"/>
      <c r="D851" s="131"/>
      <c r="E851" s="131"/>
      <c r="F851" s="131"/>
      <c r="G851" s="131"/>
      <c r="H851" s="131"/>
      <c r="I851" s="131"/>
      <c r="J851" s="131"/>
      <c r="K851" s="131"/>
      <c r="L851" s="131"/>
      <c r="M851" s="131"/>
      <c r="N851" s="131"/>
      <c r="O851" s="131"/>
      <c r="P851" s="131"/>
      <c r="Q851" s="131"/>
      <c r="R851" s="131"/>
      <c r="S851" s="131"/>
      <c r="T851" s="131"/>
      <c r="U851" s="131"/>
      <c r="V851" s="131"/>
      <c r="W851" s="131"/>
      <c r="X851" s="131"/>
      <c r="Y851" s="131"/>
      <c r="Z851" s="131"/>
    </row>
    <row r="852" spans="1:26" ht="15.75" customHeight="1" x14ac:dyDescent="0.25">
      <c r="A852" s="131"/>
      <c r="B852" s="131"/>
      <c r="C852" s="131"/>
      <c r="D852" s="131"/>
      <c r="E852" s="131"/>
      <c r="F852" s="131"/>
      <c r="G852" s="131"/>
      <c r="H852" s="131"/>
      <c r="I852" s="131"/>
      <c r="J852" s="131"/>
      <c r="K852" s="131"/>
      <c r="L852" s="131"/>
      <c r="M852" s="131"/>
      <c r="N852" s="131"/>
      <c r="O852" s="131"/>
      <c r="P852" s="131"/>
      <c r="Q852" s="131"/>
      <c r="R852" s="131"/>
      <c r="S852" s="131"/>
      <c r="T852" s="131"/>
      <c r="U852" s="131"/>
      <c r="V852" s="131"/>
      <c r="W852" s="131"/>
      <c r="X852" s="131"/>
      <c r="Y852" s="131"/>
      <c r="Z852" s="131"/>
    </row>
    <row r="853" spans="1:26" ht="15.75" customHeight="1" x14ac:dyDescent="0.25">
      <c r="A853" s="131"/>
      <c r="B853" s="131"/>
      <c r="C853" s="131"/>
      <c r="D853" s="131"/>
      <c r="E853" s="131"/>
      <c r="F853" s="131"/>
      <c r="G853" s="131"/>
      <c r="H853" s="131"/>
      <c r="I853" s="131"/>
      <c r="J853" s="131"/>
      <c r="K853" s="131"/>
      <c r="L853" s="131"/>
      <c r="M853" s="131"/>
      <c r="N853" s="131"/>
      <c r="O853" s="131"/>
      <c r="P853" s="131"/>
      <c r="Q853" s="131"/>
      <c r="R853" s="131"/>
      <c r="S853" s="131"/>
      <c r="T853" s="131"/>
      <c r="U853" s="131"/>
      <c r="V853" s="131"/>
      <c r="W853" s="131"/>
      <c r="X853" s="131"/>
      <c r="Y853" s="131"/>
      <c r="Z853" s="131"/>
    </row>
    <row r="854" spans="1:26" ht="15.75" customHeight="1" x14ac:dyDescent="0.25">
      <c r="A854" s="131"/>
      <c r="B854" s="131"/>
      <c r="C854" s="131"/>
      <c r="D854" s="131"/>
      <c r="E854" s="131"/>
      <c r="F854" s="131"/>
      <c r="G854" s="131"/>
      <c r="H854" s="131"/>
      <c r="I854" s="131"/>
      <c r="J854" s="131"/>
      <c r="K854" s="131"/>
      <c r="L854" s="131"/>
      <c r="M854" s="131"/>
      <c r="N854" s="131"/>
      <c r="O854" s="131"/>
      <c r="P854" s="131"/>
      <c r="Q854" s="131"/>
      <c r="R854" s="131"/>
      <c r="S854" s="131"/>
      <c r="T854" s="131"/>
      <c r="U854" s="131"/>
      <c r="V854" s="131"/>
      <c r="W854" s="131"/>
      <c r="X854" s="131"/>
      <c r="Y854" s="131"/>
      <c r="Z854" s="131"/>
    </row>
    <row r="855" spans="1:26" ht="15.75" customHeight="1" x14ac:dyDescent="0.25">
      <c r="A855" s="131"/>
      <c r="B855" s="131"/>
      <c r="C855" s="131"/>
      <c r="D855" s="131"/>
      <c r="E855" s="131"/>
      <c r="F855" s="131"/>
      <c r="G855" s="131"/>
      <c r="H855" s="131"/>
      <c r="I855" s="131"/>
      <c r="J855" s="131"/>
      <c r="K855" s="131"/>
      <c r="L855" s="131"/>
      <c r="M855" s="131"/>
      <c r="N855" s="131"/>
      <c r="O855" s="131"/>
      <c r="P855" s="131"/>
      <c r="Q855" s="131"/>
      <c r="R855" s="131"/>
      <c r="S855" s="131"/>
      <c r="T855" s="131"/>
      <c r="U855" s="131"/>
      <c r="V855" s="131"/>
      <c r="W855" s="131"/>
      <c r="X855" s="131"/>
      <c r="Y855" s="131"/>
      <c r="Z855" s="131"/>
    </row>
    <row r="856" spans="1:26" ht="15.75" customHeight="1" x14ac:dyDescent="0.25">
      <c r="A856" s="131"/>
      <c r="B856" s="131"/>
      <c r="C856" s="131"/>
      <c r="D856" s="131"/>
      <c r="E856" s="131"/>
      <c r="F856" s="131"/>
      <c r="G856" s="131"/>
      <c r="H856" s="131"/>
      <c r="I856" s="131"/>
      <c r="J856" s="131"/>
      <c r="K856" s="131"/>
      <c r="L856" s="131"/>
      <c r="M856" s="131"/>
      <c r="N856" s="131"/>
      <c r="O856" s="131"/>
      <c r="P856" s="131"/>
      <c r="Q856" s="131"/>
      <c r="R856" s="131"/>
      <c r="S856" s="131"/>
      <c r="T856" s="131"/>
      <c r="U856" s="131"/>
      <c r="V856" s="131"/>
      <c r="W856" s="131"/>
      <c r="X856" s="131"/>
      <c r="Y856" s="131"/>
      <c r="Z856" s="131"/>
    </row>
    <row r="857" spans="1:26" ht="15.75" customHeight="1" x14ac:dyDescent="0.25">
      <c r="A857" s="131"/>
      <c r="B857" s="131"/>
      <c r="C857" s="131"/>
      <c r="D857" s="131"/>
      <c r="E857" s="131"/>
      <c r="F857" s="131"/>
      <c r="G857" s="131"/>
      <c r="H857" s="131"/>
      <c r="I857" s="131"/>
      <c r="J857" s="131"/>
      <c r="K857" s="131"/>
      <c r="L857" s="131"/>
      <c r="M857" s="131"/>
      <c r="N857" s="131"/>
      <c r="O857" s="131"/>
      <c r="P857" s="131"/>
      <c r="Q857" s="131"/>
      <c r="R857" s="131"/>
      <c r="S857" s="131"/>
      <c r="T857" s="131"/>
      <c r="U857" s="131"/>
      <c r="V857" s="131"/>
      <c r="W857" s="131"/>
      <c r="X857" s="131"/>
      <c r="Y857" s="131"/>
      <c r="Z857" s="131"/>
    </row>
    <row r="858" spans="1:26" ht="15.75" customHeight="1" x14ac:dyDescent="0.25">
      <c r="A858" s="131"/>
      <c r="B858" s="131"/>
      <c r="C858" s="131"/>
      <c r="D858" s="131"/>
      <c r="E858" s="131"/>
      <c r="F858" s="131"/>
      <c r="G858" s="131"/>
      <c r="H858" s="131"/>
      <c r="I858" s="131"/>
      <c r="J858" s="131"/>
      <c r="K858" s="131"/>
      <c r="L858" s="131"/>
      <c r="M858" s="131"/>
      <c r="N858" s="131"/>
      <c r="O858" s="131"/>
      <c r="P858" s="131"/>
      <c r="Q858" s="131"/>
      <c r="R858" s="131"/>
      <c r="S858" s="131"/>
      <c r="T858" s="131"/>
      <c r="U858" s="131"/>
      <c r="V858" s="131"/>
      <c r="W858" s="131"/>
      <c r="X858" s="131"/>
      <c r="Y858" s="131"/>
      <c r="Z858" s="131"/>
    </row>
    <row r="859" spans="1:26" ht="15.75" customHeight="1" x14ac:dyDescent="0.25">
      <c r="A859" s="131"/>
      <c r="B859" s="131"/>
      <c r="C859" s="131"/>
      <c r="D859" s="131"/>
      <c r="E859" s="131"/>
      <c r="F859" s="131"/>
      <c r="G859" s="131"/>
      <c r="H859" s="131"/>
      <c r="I859" s="131"/>
      <c r="J859" s="131"/>
      <c r="K859" s="131"/>
      <c r="L859" s="131"/>
      <c r="M859" s="131"/>
      <c r="N859" s="131"/>
      <c r="O859" s="131"/>
      <c r="P859" s="131"/>
      <c r="Q859" s="131"/>
      <c r="R859" s="131"/>
      <c r="S859" s="131"/>
      <c r="T859" s="131"/>
      <c r="U859" s="131"/>
      <c r="V859" s="131"/>
      <c r="W859" s="131"/>
      <c r="X859" s="131"/>
      <c r="Y859" s="131"/>
      <c r="Z859" s="131"/>
    </row>
    <row r="860" spans="1:26" ht="15.75" customHeight="1" x14ac:dyDescent="0.25">
      <c r="A860" s="131"/>
      <c r="B860" s="131"/>
      <c r="C860" s="131"/>
      <c r="D860" s="131"/>
      <c r="E860" s="131"/>
      <c r="F860" s="131"/>
      <c r="G860" s="131"/>
      <c r="H860" s="131"/>
      <c r="I860" s="131"/>
      <c r="J860" s="131"/>
      <c r="K860" s="131"/>
      <c r="L860" s="131"/>
      <c r="M860" s="131"/>
      <c r="N860" s="131"/>
      <c r="O860" s="131"/>
      <c r="P860" s="131"/>
      <c r="Q860" s="131"/>
      <c r="R860" s="131"/>
      <c r="S860" s="131"/>
      <c r="T860" s="131"/>
      <c r="U860" s="131"/>
      <c r="V860" s="131"/>
      <c r="W860" s="131"/>
      <c r="X860" s="131"/>
      <c r="Y860" s="131"/>
      <c r="Z860" s="131"/>
    </row>
    <row r="861" spans="1:26" ht="15.75" customHeight="1" x14ac:dyDescent="0.25">
      <c r="A861" s="131"/>
      <c r="B861" s="131"/>
      <c r="C861" s="131"/>
      <c r="D861" s="131"/>
      <c r="E861" s="131"/>
      <c r="F861" s="131"/>
      <c r="G861" s="131"/>
      <c r="H861" s="131"/>
      <c r="I861" s="131"/>
      <c r="J861" s="131"/>
      <c r="K861" s="131"/>
      <c r="L861" s="131"/>
      <c r="M861" s="131"/>
      <c r="N861" s="131"/>
      <c r="O861" s="131"/>
      <c r="P861" s="131"/>
      <c r="Q861" s="131"/>
      <c r="R861" s="131"/>
      <c r="S861" s="131"/>
      <c r="T861" s="131"/>
      <c r="U861" s="131"/>
      <c r="V861" s="131"/>
      <c r="W861" s="131"/>
      <c r="X861" s="131"/>
      <c r="Y861" s="131"/>
      <c r="Z861" s="131"/>
    </row>
    <row r="862" spans="1:26" ht="15.75" customHeight="1" x14ac:dyDescent="0.25">
      <c r="A862" s="131"/>
      <c r="B862" s="131"/>
      <c r="C862" s="131"/>
      <c r="D862" s="131"/>
      <c r="E862" s="131"/>
      <c r="F862" s="131"/>
      <c r="G862" s="131"/>
      <c r="H862" s="131"/>
      <c r="I862" s="131"/>
      <c r="J862" s="131"/>
      <c r="K862" s="131"/>
      <c r="L862" s="131"/>
      <c r="M862" s="131"/>
      <c r="N862" s="131"/>
      <c r="O862" s="131"/>
      <c r="P862" s="131"/>
      <c r="Q862" s="131"/>
      <c r="R862" s="131"/>
      <c r="S862" s="131"/>
      <c r="T862" s="131"/>
      <c r="U862" s="131"/>
      <c r="V862" s="131"/>
      <c r="W862" s="131"/>
      <c r="X862" s="131"/>
      <c r="Y862" s="131"/>
      <c r="Z862" s="131"/>
    </row>
    <row r="863" spans="1:26" ht="15.75" customHeight="1" x14ac:dyDescent="0.25">
      <c r="A863" s="131"/>
      <c r="B863" s="131"/>
      <c r="C863" s="131"/>
      <c r="D863" s="131"/>
      <c r="E863" s="131"/>
      <c r="F863" s="131"/>
      <c r="G863" s="131"/>
      <c r="H863" s="131"/>
      <c r="I863" s="131"/>
      <c r="J863" s="131"/>
      <c r="K863" s="131"/>
      <c r="L863" s="131"/>
      <c r="M863" s="131"/>
      <c r="N863" s="131"/>
      <c r="O863" s="131"/>
      <c r="P863" s="131"/>
      <c r="Q863" s="131"/>
      <c r="R863" s="131"/>
      <c r="S863" s="131"/>
      <c r="T863" s="131"/>
      <c r="U863" s="131"/>
      <c r="V863" s="131"/>
      <c r="W863" s="131"/>
      <c r="X863" s="131"/>
      <c r="Y863" s="131"/>
      <c r="Z863" s="131"/>
    </row>
    <row r="864" spans="1:26" ht="15.75" customHeight="1" x14ac:dyDescent="0.25">
      <c r="A864" s="131"/>
      <c r="B864" s="131"/>
      <c r="C864" s="131"/>
      <c r="D864" s="131"/>
      <c r="E864" s="131"/>
      <c r="F864" s="131"/>
      <c r="G864" s="131"/>
      <c r="H864" s="131"/>
      <c r="I864" s="131"/>
      <c r="J864" s="131"/>
      <c r="K864" s="131"/>
      <c r="L864" s="131"/>
      <c r="M864" s="131"/>
      <c r="N864" s="131"/>
      <c r="O864" s="131"/>
      <c r="P864" s="131"/>
      <c r="Q864" s="131"/>
      <c r="R864" s="131"/>
      <c r="S864" s="131"/>
      <c r="T864" s="131"/>
      <c r="U864" s="131"/>
      <c r="V864" s="131"/>
      <c r="W864" s="131"/>
      <c r="X864" s="131"/>
      <c r="Y864" s="131"/>
      <c r="Z864" s="131"/>
    </row>
    <row r="865" spans="1:26" ht="15.75" customHeight="1" x14ac:dyDescent="0.25">
      <c r="A865" s="131"/>
      <c r="B865" s="131"/>
      <c r="C865" s="131"/>
      <c r="D865" s="131"/>
      <c r="E865" s="131"/>
      <c r="F865" s="131"/>
      <c r="G865" s="131"/>
      <c r="H865" s="131"/>
      <c r="I865" s="131"/>
      <c r="J865" s="131"/>
      <c r="K865" s="131"/>
      <c r="L865" s="131"/>
      <c r="M865" s="131"/>
      <c r="N865" s="131"/>
      <c r="O865" s="131"/>
      <c r="P865" s="131"/>
      <c r="Q865" s="131"/>
      <c r="R865" s="131"/>
      <c r="S865" s="131"/>
      <c r="T865" s="131"/>
      <c r="U865" s="131"/>
      <c r="V865" s="131"/>
      <c r="W865" s="131"/>
      <c r="X865" s="131"/>
      <c r="Y865" s="131"/>
      <c r="Z865" s="131"/>
    </row>
    <row r="866" spans="1:26" ht="15.75" customHeight="1" x14ac:dyDescent="0.25">
      <c r="A866" s="131"/>
      <c r="B866" s="131"/>
      <c r="C866" s="131"/>
      <c r="D866" s="131"/>
      <c r="E866" s="131"/>
      <c r="F866" s="131"/>
      <c r="G866" s="131"/>
      <c r="H866" s="131"/>
      <c r="I866" s="131"/>
      <c r="J866" s="131"/>
      <c r="K866" s="131"/>
      <c r="L866" s="131"/>
      <c r="M866" s="131"/>
      <c r="N866" s="131"/>
      <c r="O866" s="131"/>
      <c r="P866" s="131"/>
      <c r="Q866" s="131"/>
      <c r="R866" s="131"/>
      <c r="S866" s="131"/>
      <c r="T866" s="131"/>
      <c r="U866" s="131"/>
      <c r="V866" s="131"/>
      <c r="W866" s="131"/>
      <c r="X866" s="131"/>
      <c r="Y866" s="131"/>
      <c r="Z866" s="131"/>
    </row>
    <row r="867" spans="1:26" ht="15.75" customHeight="1" x14ac:dyDescent="0.25">
      <c r="A867" s="131"/>
      <c r="B867" s="131"/>
      <c r="C867" s="131"/>
      <c r="D867" s="131"/>
      <c r="E867" s="131"/>
      <c r="F867" s="131"/>
      <c r="G867" s="131"/>
      <c r="H867" s="131"/>
      <c r="I867" s="131"/>
      <c r="J867" s="131"/>
      <c r="K867" s="131"/>
      <c r="L867" s="131"/>
      <c r="M867" s="131"/>
      <c r="N867" s="131"/>
      <c r="O867" s="131"/>
      <c r="P867" s="131"/>
      <c r="Q867" s="131"/>
      <c r="R867" s="131"/>
      <c r="S867" s="131"/>
      <c r="T867" s="131"/>
      <c r="U867" s="131"/>
      <c r="V867" s="131"/>
      <c r="W867" s="131"/>
      <c r="X867" s="131"/>
      <c r="Y867" s="131"/>
      <c r="Z867" s="131"/>
    </row>
    <row r="868" spans="1:26" ht="15.75" customHeight="1" x14ac:dyDescent="0.25">
      <c r="A868" s="131"/>
      <c r="B868" s="131"/>
      <c r="C868" s="131"/>
      <c r="D868" s="131"/>
      <c r="E868" s="131"/>
      <c r="F868" s="131"/>
      <c r="G868" s="131"/>
      <c r="H868" s="131"/>
      <c r="I868" s="131"/>
      <c r="J868" s="131"/>
      <c r="K868" s="131"/>
      <c r="L868" s="131"/>
      <c r="M868" s="131"/>
      <c r="N868" s="131"/>
      <c r="O868" s="131"/>
      <c r="P868" s="131"/>
      <c r="Q868" s="131"/>
      <c r="R868" s="131"/>
      <c r="S868" s="131"/>
      <c r="T868" s="131"/>
      <c r="U868" s="131"/>
      <c r="V868" s="131"/>
      <c r="W868" s="131"/>
      <c r="X868" s="131"/>
      <c r="Y868" s="131"/>
      <c r="Z868" s="131"/>
    </row>
    <row r="869" spans="1:26" ht="15.75" customHeight="1" x14ac:dyDescent="0.25">
      <c r="A869" s="131"/>
      <c r="B869" s="131"/>
      <c r="C869" s="131"/>
      <c r="D869" s="131"/>
      <c r="E869" s="131"/>
      <c r="F869" s="131"/>
      <c r="G869" s="131"/>
      <c r="H869" s="131"/>
      <c r="I869" s="131"/>
      <c r="J869" s="131"/>
      <c r="K869" s="131"/>
      <c r="L869" s="131"/>
      <c r="M869" s="131"/>
      <c r="N869" s="131"/>
      <c r="O869" s="131"/>
      <c r="P869" s="131"/>
      <c r="Q869" s="131"/>
      <c r="R869" s="131"/>
      <c r="S869" s="131"/>
      <c r="T869" s="131"/>
      <c r="U869" s="131"/>
      <c r="V869" s="131"/>
      <c r="W869" s="131"/>
      <c r="X869" s="131"/>
      <c r="Y869" s="131"/>
      <c r="Z869" s="131"/>
    </row>
    <row r="870" spans="1:26" ht="15.75" customHeight="1" x14ac:dyDescent="0.25">
      <c r="A870" s="131"/>
      <c r="B870" s="131"/>
      <c r="C870" s="131"/>
      <c r="D870" s="131"/>
      <c r="E870" s="131"/>
      <c r="F870" s="131"/>
      <c r="G870" s="131"/>
      <c r="H870" s="131"/>
      <c r="I870" s="131"/>
      <c r="J870" s="131"/>
      <c r="K870" s="131"/>
      <c r="L870" s="131"/>
      <c r="M870" s="131"/>
      <c r="N870" s="131"/>
      <c r="O870" s="131"/>
      <c r="P870" s="131"/>
      <c r="Q870" s="131"/>
      <c r="R870" s="131"/>
      <c r="S870" s="131"/>
      <c r="T870" s="131"/>
      <c r="U870" s="131"/>
      <c r="V870" s="131"/>
      <c r="W870" s="131"/>
      <c r="X870" s="131"/>
      <c r="Y870" s="131"/>
      <c r="Z870" s="131"/>
    </row>
    <row r="871" spans="1:26" ht="15.75" customHeight="1" x14ac:dyDescent="0.25">
      <c r="A871" s="131"/>
      <c r="B871" s="131"/>
      <c r="C871" s="131"/>
      <c r="D871" s="131"/>
      <c r="E871" s="131"/>
      <c r="F871" s="131"/>
      <c r="G871" s="131"/>
      <c r="H871" s="131"/>
      <c r="I871" s="131"/>
      <c r="J871" s="131"/>
      <c r="K871" s="131"/>
      <c r="L871" s="131"/>
      <c r="M871" s="131"/>
      <c r="N871" s="131"/>
      <c r="O871" s="131"/>
      <c r="P871" s="131"/>
      <c r="Q871" s="131"/>
      <c r="R871" s="131"/>
      <c r="S871" s="131"/>
      <c r="T871" s="131"/>
      <c r="U871" s="131"/>
      <c r="V871" s="131"/>
      <c r="W871" s="131"/>
      <c r="X871" s="131"/>
      <c r="Y871" s="131"/>
      <c r="Z871" s="131"/>
    </row>
    <row r="872" spans="1:26" ht="15.75" customHeight="1" x14ac:dyDescent="0.25">
      <c r="A872" s="131"/>
      <c r="B872" s="131"/>
      <c r="C872" s="131"/>
      <c r="D872" s="131"/>
      <c r="E872" s="131"/>
      <c r="F872" s="131"/>
      <c r="G872" s="131"/>
      <c r="H872" s="131"/>
      <c r="I872" s="131"/>
      <c r="J872" s="131"/>
      <c r="K872" s="131"/>
      <c r="L872" s="131"/>
      <c r="M872" s="131"/>
      <c r="N872" s="131"/>
      <c r="O872" s="131"/>
      <c r="P872" s="131"/>
      <c r="Q872" s="131"/>
      <c r="R872" s="131"/>
      <c r="S872" s="131"/>
      <c r="T872" s="131"/>
      <c r="U872" s="131"/>
      <c r="V872" s="131"/>
      <c r="W872" s="131"/>
      <c r="X872" s="131"/>
      <c r="Y872" s="131"/>
      <c r="Z872" s="131"/>
    </row>
    <row r="873" spans="1:26" ht="15.75" customHeight="1" x14ac:dyDescent="0.25">
      <c r="A873" s="131"/>
      <c r="B873" s="131"/>
      <c r="C873" s="131"/>
      <c r="D873" s="131"/>
      <c r="E873" s="131"/>
      <c r="F873" s="131"/>
      <c r="G873" s="131"/>
      <c r="H873" s="131"/>
      <c r="I873" s="131"/>
      <c r="J873" s="131"/>
      <c r="K873" s="131"/>
      <c r="L873" s="131"/>
      <c r="M873" s="131"/>
      <c r="N873" s="131"/>
      <c r="O873" s="131"/>
      <c r="P873" s="131"/>
      <c r="Q873" s="131"/>
      <c r="R873" s="131"/>
      <c r="S873" s="131"/>
      <c r="T873" s="131"/>
      <c r="U873" s="131"/>
      <c r="V873" s="131"/>
      <c r="W873" s="131"/>
      <c r="X873" s="131"/>
      <c r="Y873" s="131"/>
      <c r="Z873" s="131"/>
    </row>
    <row r="874" spans="1:26" ht="15.75" customHeight="1" x14ac:dyDescent="0.25">
      <c r="A874" s="131"/>
      <c r="B874" s="131"/>
      <c r="C874" s="131"/>
      <c r="D874" s="131"/>
      <c r="E874" s="131"/>
      <c r="F874" s="131"/>
      <c r="G874" s="131"/>
      <c r="H874" s="131"/>
      <c r="I874" s="131"/>
      <c r="J874" s="131"/>
      <c r="K874" s="131"/>
      <c r="L874" s="131"/>
      <c r="M874" s="131"/>
      <c r="N874" s="131"/>
      <c r="O874" s="131"/>
      <c r="P874" s="131"/>
      <c r="Q874" s="131"/>
      <c r="R874" s="131"/>
      <c r="S874" s="131"/>
      <c r="T874" s="131"/>
      <c r="U874" s="131"/>
      <c r="V874" s="131"/>
      <c r="W874" s="131"/>
      <c r="X874" s="131"/>
      <c r="Y874" s="131"/>
      <c r="Z874" s="131"/>
    </row>
    <row r="875" spans="1:26" ht="15.75" customHeight="1" x14ac:dyDescent="0.25">
      <c r="A875" s="131"/>
      <c r="B875" s="131"/>
      <c r="C875" s="131"/>
      <c r="D875" s="131"/>
      <c r="E875" s="131"/>
      <c r="F875" s="131"/>
      <c r="G875" s="131"/>
      <c r="H875" s="131"/>
      <c r="I875" s="131"/>
      <c r="J875" s="131"/>
      <c r="K875" s="131"/>
      <c r="L875" s="131"/>
      <c r="M875" s="131"/>
      <c r="N875" s="131"/>
      <c r="O875" s="131"/>
      <c r="P875" s="131"/>
      <c r="Q875" s="131"/>
      <c r="R875" s="131"/>
      <c r="S875" s="131"/>
      <c r="T875" s="131"/>
      <c r="U875" s="131"/>
      <c r="V875" s="131"/>
      <c r="W875" s="131"/>
      <c r="X875" s="131"/>
      <c r="Y875" s="131"/>
      <c r="Z875" s="131"/>
    </row>
    <row r="876" spans="1:26" ht="15.75" customHeight="1" x14ac:dyDescent="0.25">
      <c r="A876" s="131"/>
      <c r="B876" s="131"/>
      <c r="C876" s="131"/>
      <c r="D876" s="131"/>
      <c r="E876" s="131"/>
      <c r="F876" s="131"/>
      <c r="G876" s="131"/>
      <c r="H876" s="131"/>
      <c r="I876" s="131"/>
      <c r="J876" s="131"/>
      <c r="K876" s="131"/>
      <c r="L876" s="131"/>
      <c r="M876" s="131"/>
      <c r="N876" s="131"/>
      <c r="O876" s="131"/>
      <c r="P876" s="131"/>
      <c r="Q876" s="131"/>
      <c r="R876" s="131"/>
      <c r="S876" s="131"/>
      <c r="T876" s="131"/>
      <c r="U876" s="131"/>
      <c r="V876" s="131"/>
      <c r="W876" s="131"/>
      <c r="X876" s="131"/>
      <c r="Y876" s="131"/>
      <c r="Z876" s="131"/>
    </row>
    <row r="877" spans="1:26" ht="15.75" customHeight="1" x14ac:dyDescent="0.25">
      <c r="A877" s="131"/>
      <c r="B877" s="131"/>
      <c r="C877" s="131"/>
      <c r="D877" s="131"/>
      <c r="E877" s="131"/>
      <c r="F877" s="131"/>
      <c r="G877" s="131"/>
      <c r="H877" s="131"/>
      <c r="I877" s="131"/>
      <c r="J877" s="131"/>
      <c r="K877" s="131"/>
      <c r="L877" s="131"/>
      <c r="M877" s="131"/>
      <c r="N877" s="131"/>
      <c r="O877" s="131"/>
      <c r="P877" s="131"/>
      <c r="Q877" s="131"/>
      <c r="R877" s="131"/>
      <c r="S877" s="131"/>
      <c r="T877" s="131"/>
      <c r="U877" s="131"/>
      <c r="V877" s="131"/>
      <c r="W877" s="131"/>
      <c r="X877" s="131"/>
      <c r="Y877" s="131"/>
      <c r="Z877" s="131"/>
    </row>
    <row r="878" spans="1:26" ht="15.75" customHeight="1" x14ac:dyDescent="0.25">
      <c r="A878" s="131"/>
      <c r="B878" s="131"/>
      <c r="C878" s="131"/>
      <c r="D878" s="131"/>
      <c r="E878" s="131"/>
      <c r="F878" s="131"/>
      <c r="G878" s="131"/>
      <c r="H878" s="131"/>
      <c r="I878" s="131"/>
      <c r="J878" s="131"/>
      <c r="K878" s="131"/>
      <c r="L878" s="131"/>
      <c r="M878" s="131"/>
      <c r="N878" s="131"/>
      <c r="O878" s="131"/>
      <c r="P878" s="131"/>
      <c r="Q878" s="131"/>
      <c r="R878" s="131"/>
      <c r="S878" s="131"/>
      <c r="T878" s="131"/>
      <c r="U878" s="131"/>
      <c r="V878" s="131"/>
      <c r="W878" s="131"/>
      <c r="X878" s="131"/>
      <c r="Y878" s="131"/>
      <c r="Z878" s="131"/>
    </row>
    <row r="879" spans="1:26" ht="15.75" customHeight="1" x14ac:dyDescent="0.25">
      <c r="A879" s="131"/>
      <c r="B879" s="131"/>
      <c r="C879" s="131"/>
      <c r="D879" s="131"/>
      <c r="E879" s="131"/>
      <c r="F879" s="131"/>
      <c r="G879" s="131"/>
      <c r="H879" s="131"/>
      <c r="I879" s="131"/>
      <c r="J879" s="131"/>
      <c r="K879" s="131"/>
      <c r="L879" s="131"/>
      <c r="M879" s="131"/>
      <c r="N879" s="131"/>
      <c r="O879" s="131"/>
      <c r="P879" s="131"/>
      <c r="Q879" s="131"/>
      <c r="R879" s="131"/>
      <c r="S879" s="131"/>
      <c r="T879" s="131"/>
      <c r="U879" s="131"/>
      <c r="V879" s="131"/>
      <c r="W879" s="131"/>
      <c r="X879" s="131"/>
      <c r="Y879" s="131"/>
      <c r="Z879" s="131"/>
    </row>
    <row r="880" spans="1:26" ht="15.75" customHeight="1" x14ac:dyDescent="0.25">
      <c r="A880" s="131"/>
      <c r="B880" s="131"/>
      <c r="C880" s="131"/>
      <c r="D880" s="131"/>
      <c r="E880" s="131"/>
      <c r="F880" s="131"/>
      <c r="G880" s="131"/>
      <c r="H880" s="131"/>
      <c r="I880" s="131"/>
      <c r="J880" s="131"/>
      <c r="K880" s="131"/>
      <c r="L880" s="131"/>
      <c r="M880" s="131"/>
      <c r="N880" s="131"/>
      <c r="O880" s="131"/>
      <c r="P880" s="131"/>
      <c r="Q880" s="131"/>
      <c r="R880" s="131"/>
      <c r="S880" s="131"/>
      <c r="T880" s="131"/>
      <c r="U880" s="131"/>
      <c r="V880" s="131"/>
      <c r="W880" s="131"/>
      <c r="X880" s="131"/>
      <c r="Y880" s="131"/>
      <c r="Z880" s="131"/>
    </row>
    <row r="881" spans="1:26" ht="15.75" customHeight="1" x14ac:dyDescent="0.25">
      <c r="A881" s="131"/>
      <c r="B881" s="131"/>
      <c r="C881" s="131"/>
      <c r="D881" s="131"/>
      <c r="E881" s="131"/>
      <c r="F881" s="131"/>
      <c r="G881" s="131"/>
      <c r="H881" s="131"/>
      <c r="I881" s="131"/>
      <c r="J881" s="131"/>
      <c r="K881" s="131"/>
      <c r="L881" s="131"/>
      <c r="M881" s="131"/>
      <c r="N881" s="131"/>
      <c r="O881" s="131"/>
      <c r="P881" s="131"/>
      <c r="Q881" s="131"/>
      <c r="R881" s="131"/>
      <c r="S881" s="131"/>
      <c r="T881" s="131"/>
      <c r="U881" s="131"/>
      <c r="V881" s="131"/>
      <c r="W881" s="131"/>
      <c r="X881" s="131"/>
      <c r="Y881" s="131"/>
      <c r="Z881" s="131"/>
    </row>
    <row r="882" spans="1:26" ht="15.75" customHeight="1" x14ac:dyDescent="0.25">
      <c r="A882" s="131"/>
      <c r="B882" s="131"/>
      <c r="C882" s="131"/>
      <c r="D882" s="131"/>
      <c r="E882" s="131"/>
      <c r="F882" s="131"/>
      <c r="G882" s="131"/>
      <c r="H882" s="131"/>
      <c r="I882" s="131"/>
      <c r="J882" s="131"/>
      <c r="K882" s="131"/>
      <c r="L882" s="131"/>
      <c r="M882" s="131"/>
      <c r="N882" s="131"/>
      <c r="O882" s="131"/>
      <c r="P882" s="131"/>
      <c r="Q882" s="131"/>
      <c r="R882" s="131"/>
      <c r="S882" s="131"/>
      <c r="T882" s="131"/>
      <c r="U882" s="131"/>
      <c r="V882" s="131"/>
      <c r="W882" s="131"/>
      <c r="X882" s="131"/>
      <c r="Y882" s="131"/>
      <c r="Z882" s="131"/>
    </row>
    <row r="883" spans="1:26" ht="15.75" customHeight="1" x14ac:dyDescent="0.25">
      <c r="A883" s="131"/>
      <c r="B883" s="131"/>
      <c r="C883" s="131"/>
      <c r="D883" s="131"/>
      <c r="E883" s="131"/>
      <c r="F883" s="131"/>
      <c r="G883" s="131"/>
      <c r="H883" s="131"/>
      <c r="I883" s="131"/>
      <c r="J883" s="131"/>
      <c r="K883" s="131"/>
      <c r="L883" s="131"/>
      <c r="M883" s="131"/>
      <c r="N883" s="131"/>
      <c r="O883" s="131"/>
      <c r="P883" s="131"/>
      <c r="Q883" s="131"/>
      <c r="R883" s="131"/>
      <c r="S883" s="131"/>
      <c r="T883" s="131"/>
      <c r="U883" s="131"/>
      <c r="V883" s="131"/>
      <c r="W883" s="131"/>
      <c r="X883" s="131"/>
      <c r="Y883" s="131"/>
      <c r="Z883" s="131"/>
    </row>
    <row r="884" spans="1:26" ht="15.75" customHeight="1" x14ac:dyDescent="0.25">
      <c r="A884" s="131"/>
      <c r="B884" s="131"/>
      <c r="C884" s="131"/>
      <c r="D884" s="131"/>
      <c r="E884" s="131"/>
      <c r="F884" s="131"/>
      <c r="G884" s="131"/>
      <c r="H884" s="131"/>
      <c r="I884" s="131"/>
      <c r="J884" s="131"/>
      <c r="K884" s="131"/>
      <c r="L884" s="131"/>
      <c r="M884" s="131"/>
      <c r="N884" s="131"/>
      <c r="O884" s="131"/>
      <c r="P884" s="131"/>
      <c r="Q884" s="131"/>
      <c r="R884" s="131"/>
      <c r="S884" s="131"/>
      <c r="T884" s="131"/>
      <c r="U884" s="131"/>
      <c r="V884" s="131"/>
      <c r="W884" s="131"/>
      <c r="X884" s="131"/>
      <c r="Y884" s="131"/>
      <c r="Z884" s="131"/>
    </row>
    <row r="885" spans="1:26" ht="15.75" customHeight="1" x14ac:dyDescent="0.25">
      <c r="A885" s="131"/>
      <c r="B885" s="131"/>
      <c r="C885" s="131"/>
      <c r="D885" s="131"/>
      <c r="E885" s="131"/>
      <c r="F885" s="131"/>
      <c r="G885" s="131"/>
      <c r="H885" s="131"/>
      <c r="I885" s="131"/>
      <c r="J885" s="131"/>
      <c r="K885" s="131"/>
      <c r="L885" s="131"/>
      <c r="M885" s="131"/>
      <c r="N885" s="131"/>
      <c r="O885" s="131"/>
      <c r="P885" s="131"/>
      <c r="Q885" s="131"/>
      <c r="R885" s="131"/>
      <c r="S885" s="131"/>
      <c r="T885" s="131"/>
      <c r="U885" s="131"/>
      <c r="V885" s="131"/>
      <c r="W885" s="131"/>
      <c r="X885" s="131"/>
      <c r="Y885" s="131"/>
      <c r="Z885" s="131"/>
    </row>
    <row r="886" spans="1:26" ht="15.75" customHeight="1" x14ac:dyDescent="0.25">
      <c r="A886" s="131"/>
      <c r="B886" s="131"/>
      <c r="C886" s="131"/>
      <c r="D886" s="131"/>
      <c r="E886" s="131"/>
      <c r="F886" s="131"/>
      <c r="G886" s="131"/>
      <c r="H886" s="131"/>
      <c r="I886" s="131"/>
      <c r="J886" s="131"/>
      <c r="K886" s="131"/>
      <c r="L886" s="131"/>
      <c r="M886" s="131"/>
      <c r="N886" s="131"/>
      <c r="O886" s="131"/>
      <c r="P886" s="131"/>
      <c r="Q886" s="131"/>
      <c r="R886" s="131"/>
      <c r="S886" s="131"/>
      <c r="T886" s="131"/>
      <c r="U886" s="131"/>
      <c r="V886" s="131"/>
      <c r="W886" s="131"/>
      <c r="X886" s="131"/>
      <c r="Y886" s="131"/>
      <c r="Z886" s="131"/>
    </row>
    <row r="887" spans="1:26" ht="15.75" customHeight="1" x14ac:dyDescent="0.25">
      <c r="A887" s="131"/>
      <c r="B887" s="131"/>
      <c r="C887" s="131"/>
      <c r="D887" s="131"/>
      <c r="E887" s="131"/>
      <c r="F887" s="131"/>
      <c r="G887" s="131"/>
      <c r="H887" s="131"/>
      <c r="I887" s="131"/>
      <c r="J887" s="131"/>
      <c r="K887" s="131"/>
      <c r="L887" s="131"/>
      <c r="M887" s="131"/>
      <c r="N887" s="131"/>
      <c r="O887" s="131"/>
      <c r="P887" s="131"/>
      <c r="Q887" s="131"/>
      <c r="R887" s="131"/>
      <c r="S887" s="131"/>
      <c r="T887" s="131"/>
      <c r="U887" s="131"/>
      <c r="V887" s="131"/>
      <c r="W887" s="131"/>
      <c r="X887" s="131"/>
      <c r="Y887" s="131"/>
      <c r="Z887" s="131"/>
    </row>
    <row r="888" spans="1:26" ht="15.75" customHeight="1" x14ac:dyDescent="0.25">
      <c r="A888" s="131"/>
      <c r="B888" s="131"/>
      <c r="C888" s="131"/>
      <c r="D888" s="131"/>
      <c r="E888" s="131"/>
      <c r="F888" s="131"/>
      <c r="G888" s="131"/>
      <c r="H888" s="131"/>
      <c r="I888" s="131"/>
      <c r="J888" s="131"/>
      <c r="K888" s="131"/>
      <c r="L888" s="131"/>
      <c r="M888" s="131"/>
      <c r="N888" s="131"/>
      <c r="O888" s="131"/>
      <c r="P888" s="131"/>
      <c r="Q888" s="131"/>
      <c r="R888" s="131"/>
      <c r="S888" s="131"/>
      <c r="T888" s="131"/>
      <c r="U888" s="131"/>
      <c r="V888" s="131"/>
      <c r="W888" s="131"/>
      <c r="X888" s="131"/>
      <c r="Y888" s="131"/>
      <c r="Z888" s="131"/>
    </row>
    <row r="889" spans="1:26" ht="15.75" customHeight="1" x14ac:dyDescent="0.25">
      <c r="A889" s="131"/>
      <c r="B889" s="131"/>
      <c r="C889" s="131"/>
      <c r="D889" s="131"/>
      <c r="E889" s="131"/>
      <c r="F889" s="131"/>
      <c r="G889" s="131"/>
      <c r="H889" s="131"/>
      <c r="I889" s="131"/>
      <c r="J889" s="131"/>
      <c r="K889" s="131"/>
      <c r="L889" s="131"/>
      <c r="M889" s="131"/>
      <c r="N889" s="131"/>
      <c r="O889" s="131"/>
      <c r="P889" s="131"/>
      <c r="Q889" s="131"/>
      <c r="R889" s="131"/>
      <c r="S889" s="131"/>
      <c r="T889" s="131"/>
      <c r="U889" s="131"/>
      <c r="V889" s="131"/>
      <c r="W889" s="131"/>
      <c r="X889" s="131"/>
      <c r="Y889" s="131"/>
      <c r="Z889" s="131"/>
    </row>
    <row r="890" spans="1:26" ht="15.75" customHeight="1" x14ac:dyDescent="0.25">
      <c r="A890" s="131"/>
      <c r="B890" s="131"/>
      <c r="C890" s="131"/>
      <c r="D890" s="131"/>
      <c r="E890" s="131"/>
      <c r="F890" s="131"/>
      <c r="G890" s="131"/>
      <c r="H890" s="131"/>
      <c r="I890" s="131"/>
      <c r="J890" s="131"/>
      <c r="K890" s="131"/>
      <c r="L890" s="131"/>
      <c r="M890" s="131"/>
      <c r="N890" s="131"/>
      <c r="O890" s="131"/>
      <c r="P890" s="131"/>
      <c r="Q890" s="131"/>
      <c r="R890" s="131"/>
      <c r="S890" s="131"/>
      <c r="T890" s="131"/>
      <c r="U890" s="131"/>
      <c r="V890" s="131"/>
      <c r="W890" s="131"/>
      <c r="X890" s="131"/>
      <c r="Y890" s="131"/>
      <c r="Z890" s="131"/>
    </row>
    <row r="891" spans="1:26" ht="15.75" customHeight="1" x14ac:dyDescent="0.25">
      <c r="A891" s="131"/>
      <c r="B891" s="131"/>
      <c r="C891" s="131"/>
      <c r="D891" s="131"/>
      <c r="E891" s="131"/>
      <c r="F891" s="131"/>
      <c r="G891" s="131"/>
      <c r="H891" s="131"/>
      <c r="I891" s="131"/>
      <c r="J891" s="131"/>
      <c r="K891" s="131"/>
      <c r="L891" s="131"/>
      <c r="M891" s="131"/>
      <c r="N891" s="131"/>
      <c r="O891" s="131"/>
      <c r="P891" s="131"/>
      <c r="Q891" s="131"/>
      <c r="R891" s="131"/>
      <c r="S891" s="131"/>
      <c r="T891" s="131"/>
      <c r="U891" s="131"/>
      <c r="V891" s="131"/>
      <c r="W891" s="131"/>
      <c r="X891" s="131"/>
      <c r="Y891" s="131"/>
      <c r="Z891" s="131"/>
    </row>
    <row r="892" spans="1:26" ht="15.75" customHeight="1" x14ac:dyDescent="0.25">
      <c r="A892" s="131"/>
      <c r="B892" s="131"/>
      <c r="C892" s="131"/>
      <c r="D892" s="131"/>
      <c r="E892" s="131"/>
      <c r="F892" s="131"/>
      <c r="G892" s="131"/>
      <c r="H892" s="131"/>
      <c r="I892" s="131"/>
      <c r="J892" s="131"/>
      <c r="K892" s="131"/>
      <c r="L892" s="131"/>
      <c r="M892" s="131"/>
      <c r="N892" s="131"/>
      <c r="O892" s="131"/>
      <c r="P892" s="131"/>
      <c r="Q892" s="131"/>
      <c r="R892" s="131"/>
      <c r="S892" s="131"/>
      <c r="T892" s="131"/>
      <c r="U892" s="131"/>
      <c r="V892" s="131"/>
      <c r="W892" s="131"/>
      <c r="X892" s="131"/>
      <c r="Y892" s="131"/>
      <c r="Z892" s="131"/>
    </row>
    <row r="893" spans="1:26" ht="15.75" customHeight="1" x14ac:dyDescent="0.25">
      <c r="A893" s="131"/>
      <c r="B893" s="131"/>
      <c r="C893" s="131"/>
      <c r="D893" s="131"/>
      <c r="E893" s="131"/>
      <c r="F893" s="131"/>
      <c r="G893" s="131"/>
      <c r="H893" s="131"/>
      <c r="I893" s="131"/>
      <c r="J893" s="131"/>
      <c r="K893" s="131"/>
      <c r="L893" s="131"/>
      <c r="M893" s="131"/>
      <c r="N893" s="131"/>
      <c r="O893" s="131"/>
      <c r="P893" s="131"/>
      <c r="Q893" s="131"/>
      <c r="R893" s="131"/>
      <c r="S893" s="131"/>
      <c r="T893" s="131"/>
      <c r="U893" s="131"/>
      <c r="V893" s="131"/>
      <c r="W893" s="131"/>
      <c r="X893" s="131"/>
      <c r="Y893" s="131"/>
      <c r="Z893" s="131"/>
    </row>
    <row r="894" spans="1:26" ht="15.75" customHeight="1" x14ac:dyDescent="0.25">
      <c r="A894" s="131"/>
      <c r="B894" s="131"/>
      <c r="C894" s="131"/>
      <c r="D894" s="131"/>
      <c r="E894" s="131"/>
      <c r="F894" s="131"/>
      <c r="G894" s="131"/>
      <c r="H894" s="131"/>
      <c r="I894" s="131"/>
      <c r="J894" s="131"/>
      <c r="K894" s="131"/>
      <c r="L894" s="131"/>
      <c r="M894" s="131"/>
      <c r="N894" s="131"/>
      <c r="O894" s="131"/>
      <c r="P894" s="131"/>
      <c r="Q894" s="131"/>
      <c r="R894" s="131"/>
      <c r="S894" s="131"/>
      <c r="T894" s="131"/>
      <c r="U894" s="131"/>
      <c r="V894" s="131"/>
      <c r="W894" s="131"/>
      <c r="X894" s="131"/>
      <c r="Y894" s="131"/>
      <c r="Z894" s="131"/>
    </row>
    <row r="895" spans="1:26" ht="15.75" customHeight="1" x14ac:dyDescent="0.25">
      <c r="A895" s="131"/>
      <c r="B895" s="131"/>
      <c r="C895" s="131"/>
      <c r="D895" s="131"/>
      <c r="E895" s="131"/>
      <c r="F895" s="131"/>
      <c r="G895" s="131"/>
      <c r="H895" s="131"/>
      <c r="I895" s="131"/>
      <c r="J895" s="131"/>
      <c r="K895" s="131"/>
      <c r="L895" s="131"/>
      <c r="M895" s="131"/>
      <c r="N895" s="131"/>
      <c r="O895" s="131"/>
      <c r="P895" s="131"/>
      <c r="Q895" s="131"/>
      <c r="R895" s="131"/>
      <c r="S895" s="131"/>
      <c r="T895" s="131"/>
      <c r="U895" s="131"/>
      <c r="V895" s="131"/>
      <c r="W895" s="131"/>
      <c r="X895" s="131"/>
      <c r="Y895" s="131"/>
      <c r="Z895" s="131"/>
    </row>
    <row r="896" spans="1:26" ht="15.75" customHeight="1" x14ac:dyDescent="0.25">
      <c r="A896" s="131"/>
      <c r="B896" s="131"/>
      <c r="C896" s="131"/>
      <c r="D896" s="131"/>
      <c r="E896" s="131"/>
      <c r="F896" s="131"/>
      <c r="G896" s="131"/>
      <c r="H896" s="131"/>
      <c r="I896" s="131"/>
      <c r="J896" s="131"/>
      <c r="K896" s="131"/>
      <c r="L896" s="131"/>
      <c r="M896" s="131"/>
      <c r="N896" s="131"/>
      <c r="O896" s="131"/>
      <c r="P896" s="131"/>
      <c r="Q896" s="131"/>
      <c r="R896" s="131"/>
      <c r="S896" s="131"/>
      <c r="T896" s="131"/>
      <c r="U896" s="131"/>
      <c r="V896" s="131"/>
      <c r="W896" s="131"/>
      <c r="X896" s="131"/>
      <c r="Y896" s="131"/>
      <c r="Z896" s="131"/>
    </row>
    <row r="897" spans="1:26" ht="15.75" customHeight="1" x14ac:dyDescent="0.25">
      <c r="A897" s="131"/>
      <c r="B897" s="131"/>
      <c r="C897" s="131"/>
      <c r="D897" s="131"/>
      <c r="E897" s="131"/>
      <c r="F897" s="131"/>
      <c r="G897" s="131"/>
      <c r="H897" s="131"/>
      <c r="I897" s="131"/>
      <c r="J897" s="131"/>
      <c r="K897" s="131"/>
      <c r="L897" s="131"/>
      <c r="M897" s="131"/>
      <c r="N897" s="131"/>
      <c r="O897" s="131"/>
      <c r="P897" s="131"/>
      <c r="Q897" s="131"/>
      <c r="R897" s="131"/>
      <c r="S897" s="131"/>
      <c r="T897" s="131"/>
      <c r="U897" s="131"/>
      <c r="V897" s="131"/>
      <c r="W897" s="131"/>
      <c r="X897" s="131"/>
      <c r="Y897" s="131"/>
      <c r="Z897" s="131"/>
    </row>
    <row r="898" spans="1:26" ht="15.75" customHeight="1" x14ac:dyDescent="0.25">
      <c r="A898" s="131"/>
      <c r="B898" s="131"/>
      <c r="C898" s="131"/>
      <c r="D898" s="131"/>
      <c r="E898" s="131"/>
      <c r="F898" s="131"/>
      <c r="G898" s="131"/>
      <c r="H898" s="131"/>
      <c r="I898" s="131"/>
      <c r="J898" s="131"/>
      <c r="K898" s="131"/>
      <c r="L898" s="131"/>
      <c r="M898" s="131"/>
      <c r="N898" s="131"/>
      <c r="O898" s="131"/>
      <c r="P898" s="131"/>
      <c r="Q898" s="131"/>
      <c r="R898" s="131"/>
      <c r="S898" s="131"/>
      <c r="T898" s="131"/>
      <c r="U898" s="131"/>
      <c r="V898" s="131"/>
      <c r="W898" s="131"/>
      <c r="X898" s="131"/>
      <c r="Y898" s="131"/>
      <c r="Z898" s="131"/>
    </row>
    <row r="899" spans="1:26" ht="15.75" customHeight="1" x14ac:dyDescent="0.25">
      <c r="A899" s="131"/>
      <c r="B899" s="131"/>
      <c r="C899" s="131"/>
      <c r="D899" s="131"/>
      <c r="E899" s="131"/>
      <c r="F899" s="131"/>
      <c r="G899" s="131"/>
      <c r="H899" s="131"/>
      <c r="I899" s="131"/>
      <c r="J899" s="131"/>
      <c r="K899" s="131"/>
      <c r="L899" s="131"/>
      <c r="M899" s="131"/>
      <c r="N899" s="131"/>
      <c r="O899" s="131"/>
      <c r="P899" s="131"/>
      <c r="Q899" s="131"/>
      <c r="R899" s="131"/>
      <c r="S899" s="131"/>
      <c r="T899" s="131"/>
      <c r="U899" s="131"/>
      <c r="V899" s="131"/>
      <c r="W899" s="131"/>
      <c r="X899" s="131"/>
      <c r="Y899" s="131"/>
      <c r="Z899" s="131"/>
    </row>
    <row r="900" spans="1:26" ht="15.75" customHeight="1" x14ac:dyDescent="0.25">
      <c r="A900" s="131"/>
      <c r="B900" s="131"/>
      <c r="C900" s="131"/>
      <c r="D900" s="131"/>
      <c r="E900" s="131"/>
      <c r="F900" s="131"/>
      <c r="G900" s="131"/>
      <c r="H900" s="131"/>
      <c r="I900" s="131"/>
      <c r="J900" s="131"/>
      <c r="K900" s="131"/>
      <c r="L900" s="131"/>
      <c r="M900" s="131"/>
      <c r="N900" s="131"/>
      <c r="O900" s="131"/>
      <c r="P900" s="131"/>
      <c r="Q900" s="131"/>
      <c r="R900" s="131"/>
      <c r="S900" s="131"/>
      <c r="T900" s="131"/>
      <c r="U900" s="131"/>
      <c r="V900" s="131"/>
      <c r="W900" s="131"/>
      <c r="X900" s="131"/>
      <c r="Y900" s="131"/>
      <c r="Z900" s="131"/>
    </row>
    <row r="901" spans="1:26" ht="15.75" customHeight="1" x14ac:dyDescent="0.25">
      <c r="A901" s="131"/>
      <c r="B901" s="131"/>
      <c r="C901" s="131"/>
      <c r="D901" s="131"/>
      <c r="E901" s="131"/>
      <c r="F901" s="131"/>
      <c r="G901" s="131"/>
      <c r="H901" s="131"/>
      <c r="I901" s="131"/>
      <c r="J901" s="131"/>
      <c r="K901" s="131"/>
      <c r="L901" s="131"/>
      <c r="M901" s="131"/>
      <c r="N901" s="131"/>
      <c r="O901" s="131"/>
      <c r="P901" s="131"/>
      <c r="Q901" s="131"/>
      <c r="R901" s="131"/>
      <c r="S901" s="131"/>
      <c r="T901" s="131"/>
      <c r="U901" s="131"/>
      <c r="V901" s="131"/>
      <c r="W901" s="131"/>
      <c r="X901" s="131"/>
      <c r="Y901" s="131"/>
      <c r="Z901" s="131"/>
    </row>
    <row r="902" spans="1:26" ht="15.75" customHeight="1" x14ac:dyDescent="0.25">
      <c r="A902" s="131"/>
      <c r="B902" s="131"/>
      <c r="C902" s="131"/>
      <c r="D902" s="131"/>
      <c r="E902" s="131"/>
      <c r="F902" s="131"/>
      <c r="G902" s="131"/>
      <c r="H902" s="131"/>
      <c r="I902" s="131"/>
      <c r="J902" s="131"/>
      <c r="K902" s="131"/>
      <c r="L902" s="131"/>
      <c r="M902" s="131"/>
      <c r="N902" s="131"/>
      <c r="O902" s="131"/>
      <c r="P902" s="131"/>
      <c r="Q902" s="131"/>
      <c r="R902" s="131"/>
      <c r="S902" s="131"/>
      <c r="T902" s="131"/>
      <c r="U902" s="131"/>
      <c r="V902" s="131"/>
      <c r="W902" s="131"/>
      <c r="X902" s="131"/>
      <c r="Y902" s="131"/>
      <c r="Z902" s="131"/>
    </row>
    <row r="903" spans="1:26" ht="15.75" customHeight="1" x14ac:dyDescent="0.25">
      <c r="A903" s="131"/>
      <c r="B903" s="131"/>
      <c r="C903" s="131"/>
      <c r="D903" s="131"/>
      <c r="E903" s="131"/>
      <c r="F903" s="131"/>
      <c r="G903" s="131"/>
      <c r="H903" s="131"/>
      <c r="I903" s="131"/>
      <c r="J903" s="131"/>
      <c r="K903" s="131"/>
      <c r="L903" s="131"/>
      <c r="M903" s="131"/>
      <c r="N903" s="131"/>
      <c r="O903" s="131"/>
      <c r="P903" s="131"/>
      <c r="Q903" s="131"/>
      <c r="R903" s="131"/>
      <c r="S903" s="131"/>
      <c r="T903" s="131"/>
      <c r="U903" s="131"/>
      <c r="V903" s="131"/>
      <c r="W903" s="131"/>
      <c r="X903" s="131"/>
      <c r="Y903" s="131"/>
      <c r="Z903" s="131"/>
    </row>
    <row r="904" spans="1:26" ht="15.75" customHeight="1" x14ac:dyDescent="0.25">
      <c r="A904" s="131"/>
      <c r="B904" s="131"/>
      <c r="C904" s="131"/>
      <c r="D904" s="131"/>
      <c r="E904" s="131"/>
      <c r="F904" s="131"/>
      <c r="G904" s="131"/>
      <c r="H904" s="131"/>
      <c r="I904" s="131"/>
      <c r="J904" s="131"/>
      <c r="K904" s="131"/>
      <c r="L904" s="131"/>
      <c r="M904" s="131"/>
      <c r="N904" s="131"/>
      <c r="O904" s="131"/>
      <c r="P904" s="131"/>
      <c r="Q904" s="131"/>
      <c r="R904" s="131"/>
      <c r="S904" s="131"/>
      <c r="T904" s="131"/>
      <c r="U904" s="131"/>
      <c r="V904" s="131"/>
      <c r="W904" s="131"/>
      <c r="X904" s="131"/>
      <c r="Y904" s="131"/>
      <c r="Z904" s="131"/>
    </row>
    <row r="905" spans="1:26" ht="15.75" customHeight="1" x14ac:dyDescent="0.25">
      <c r="A905" s="131"/>
      <c r="B905" s="131"/>
      <c r="C905" s="131"/>
      <c r="D905" s="131"/>
      <c r="E905" s="131"/>
      <c r="F905" s="131"/>
      <c r="G905" s="131"/>
      <c r="H905" s="131"/>
      <c r="I905" s="131"/>
      <c r="J905" s="131"/>
      <c r="K905" s="131"/>
      <c r="L905" s="131"/>
      <c r="M905" s="131"/>
      <c r="N905" s="131"/>
      <c r="O905" s="131"/>
      <c r="P905" s="131"/>
      <c r="Q905" s="131"/>
      <c r="R905" s="131"/>
      <c r="S905" s="131"/>
      <c r="T905" s="131"/>
      <c r="U905" s="131"/>
      <c r="V905" s="131"/>
      <c r="W905" s="131"/>
      <c r="X905" s="131"/>
      <c r="Y905" s="131"/>
      <c r="Z905" s="131"/>
    </row>
    <row r="906" spans="1:26" ht="15.75" customHeight="1" x14ac:dyDescent="0.25">
      <c r="A906" s="131"/>
      <c r="B906" s="13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row>
    <row r="907" spans="1:26" ht="15.75" customHeight="1" x14ac:dyDescent="0.25">
      <c r="A907" s="131"/>
      <c r="B907" s="131"/>
      <c r="C907" s="131"/>
      <c r="D907" s="131"/>
      <c r="E907" s="131"/>
      <c r="F907" s="131"/>
      <c r="G907" s="131"/>
      <c r="H907" s="131"/>
      <c r="I907" s="131"/>
      <c r="J907" s="131"/>
      <c r="K907" s="131"/>
      <c r="L907" s="131"/>
      <c r="M907" s="131"/>
      <c r="N907" s="131"/>
      <c r="O907" s="131"/>
      <c r="P907" s="131"/>
      <c r="Q907" s="131"/>
      <c r="R907" s="131"/>
      <c r="S907" s="131"/>
      <c r="T907" s="131"/>
      <c r="U907" s="131"/>
      <c r="V907" s="131"/>
      <c r="W907" s="131"/>
      <c r="X907" s="131"/>
      <c r="Y907" s="131"/>
      <c r="Z907" s="131"/>
    </row>
    <row r="908" spans="1:26" ht="15.75" customHeight="1" x14ac:dyDescent="0.25">
      <c r="A908" s="131"/>
      <c r="B908" s="131"/>
      <c r="C908" s="131"/>
      <c r="D908" s="131"/>
      <c r="E908" s="131"/>
      <c r="F908" s="131"/>
      <c r="G908" s="131"/>
      <c r="H908" s="131"/>
      <c r="I908" s="131"/>
      <c r="J908" s="131"/>
      <c r="K908" s="131"/>
      <c r="L908" s="131"/>
      <c r="M908" s="131"/>
      <c r="N908" s="131"/>
      <c r="O908" s="131"/>
      <c r="P908" s="131"/>
      <c r="Q908" s="131"/>
      <c r="R908" s="131"/>
      <c r="S908" s="131"/>
      <c r="T908" s="131"/>
      <c r="U908" s="131"/>
      <c r="V908" s="131"/>
      <c r="W908" s="131"/>
      <c r="X908" s="131"/>
      <c r="Y908" s="131"/>
      <c r="Z908" s="131"/>
    </row>
    <row r="909" spans="1:26" ht="15.75" customHeight="1" x14ac:dyDescent="0.25">
      <c r="A909" s="131"/>
      <c r="B909" s="131"/>
      <c r="C909" s="131"/>
      <c r="D909" s="131"/>
      <c r="E909" s="131"/>
      <c r="F909" s="131"/>
      <c r="G909" s="131"/>
      <c r="H909" s="131"/>
      <c r="I909" s="131"/>
      <c r="J909" s="131"/>
      <c r="K909" s="131"/>
      <c r="L909" s="131"/>
      <c r="M909" s="131"/>
      <c r="N909" s="131"/>
      <c r="O909" s="131"/>
      <c r="P909" s="131"/>
      <c r="Q909" s="131"/>
      <c r="R909" s="131"/>
      <c r="S909" s="131"/>
      <c r="T909" s="131"/>
      <c r="U909" s="131"/>
      <c r="V909" s="131"/>
      <c r="W909" s="131"/>
      <c r="X909" s="131"/>
      <c r="Y909" s="131"/>
      <c r="Z909" s="131"/>
    </row>
    <row r="910" spans="1:26" ht="15.75" customHeight="1" x14ac:dyDescent="0.25">
      <c r="A910" s="131"/>
      <c r="B910" s="131"/>
      <c r="C910" s="131"/>
      <c r="D910" s="131"/>
      <c r="E910" s="131"/>
      <c r="F910" s="131"/>
      <c r="G910" s="131"/>
      <c r="H910" s="131"/>
      <c r="I910" s="131"/>
      <c r="J910" s="131"/>
      <c r="K910" s="131"/>
      <c r="L910" s="131"/>
      <c r="M910" s="131"/>
      <c r="N910" s="131"/>
      <c r="O910" s="131"/>
      <c r="P910" s="131"/>
      <c r="Q910" s="131"/>
      <c r="R910" s="131"/>
      <c r="S910" s="131"/>
      <c r="T910" s="131"/>
      <c r="U910" s="131"/>
      <c r="V910" s="131"/>
      <c r="W910" s="131"/>
      <c r="X910" s="131"/>
      <c r="Y910" s="131"/>
      <c r="Z910" s="131"/>
    </row>
    <row r="911" spans="1:26" ht="15.75" customHeight="1" x14ac:dyDescent="0.25">
      <c r="A911" s="131"/>
      <c r="B911" s="131"/>
      <c r="C911" s="131"/>
      <c r="D911" s="131"/>
      <c r="E911" s="131"/>
      <c r="F911" s="131"/>
      <c r="G911" s="131"/>
      <c r="H911" s="131"/>
      <c r="I911" s="131"/>
      <c r="J911" s="131"/>
      <c r="K911" s="131"/>
      <c r="L911" s="131"/>
      <c r="M911" s="131"/>
      <c r="N911" s="131"/>
      <c r="O911" s="131"/>
      <c r="P911" s="131"/>
      <c r="Q911" s="131"/>
      <c r="R911" s="131"/>
      <c r="S911" s="131"/>
      <c r="T911" s="131"/>
      <c r="U911" s="131"/>
      <c r="V911" s="131"/>
      <c r="W911" s="131"/>
      <c r="X911" s="131"/>
      <c r="Y911" s="131"/>
      <c r="Z911" s="131"/>
    </row>
    <row r="912" spans="1:26" ht="15.75" customHeight="1" x14ac:dyDescent="0.25">
      <c r="A912" s="131"/>
      <c r="B912" s="131"/>
      <c r="C912" s="131"/>
      <c r="D912" s="131"/>
      <c r="E912" s="131"/>
      <c r="F912" s="131"/>
      <c r="G912" s="131"/>
      <c r="H912" s="131"/>
      <c r="I912" s="131"/>
      <c r="J912" s="131"/>
      <c r="K912" s="131"/>
      <c r="L912" s="131"/>
      <c r="M912" s="131"/>
      <c r="N912" s="131"/>
      <c r="O912" s="131"/>
      <c r="P912" s="131"/>
      <c r="Q912" s="131"/>
      <c r="R912" s="131"/>
      <c r="S912" s="131"/>
      <c r="T912" s="131"/>
      <c r="U912" s="131"/>
      <c r="V912" s="131"/>
      <c r="W912" s="131"/>
      <c r="X912" s="131"/>
      <c r="Y912" s="131"/>
      <c r="Z912" s="131"/>
    </row>
    <row r="913" spans="1:26" ht="15.75" customHeight="1" x14ac:dyDescent="0.25">
      <c r="A913" s="131"/>
      <c r="B913" s="131"/>
      <c r="C913" s="131"/>
      <c r="D913" s="131"/>
      <c r="E913" s="131"/>
      <c r="F913" s="131"/>
      <c r="G913" s="131"/>
      <c r="H913" s="131"/>
      <c r="I913" s="131"/>
      <c r="J913" s="131"/>
      <c r="K913" s="131"/>
      <c r="L913" s="131"/>
      <c r="M913" s="131"/>
      <c r="N913" s="131"/>
      <c r="O913" s="131"/>
      <c r="P913" s="131"/>
      <c r="Q913" s="131"/>
      <c r="R913" s="131"/>
      <c r="S913" s="131"/>
      <c r="T913" s="131"/>
      <c r="U913" s="131"/>
      <c r="V913" s="131"/>
      <c r="W913" s="131"/>
      <c r="X913" s="131"/>
      <c r="Y913" s="131"/>
      <c r="Z913" s="131"/>
    </row>
    <row r="914" spans="1:26" ht="15.75" customHeight="1" x14ac:dyDescent="0.25">
      <c r="A914" s="131"/>
      <c r="B914" s="131"/>
      <c r="C914" s="131"/>
      <c r="D914" s="131"/>
      <c r="E914" s="131"/>
      <c r="F914" s="131"/>
      <c r="G914" s="131"/>
      <c r="H914" s="131"/>
      <c r="I914" s="131"/>
      <c r="J914" s="131"/>
      <c r="K914" s="131"/>
      <c r="L914" s="131"/>
      <c r="M914" s="131"/>
      <c r="N914" s="131"/>
      <c r="O914" s="131"/>
      <c r="P914" s="131"/>
      <c r="Q914" s="131"/>
      <c r="R914" s="131"/>
      <c r="S914" s="131"/>
      <c r="T914" s="131"/>
      <c r="U914" s="131"/>
      <c r="V914" s="131"/>
      <c r="W914" s="131"/>
      <c r="X914" s="131"/>
      <c r="Y914" s="131"/>
      <c r="Z914" s="131"/>
    </row>
    <row r="915" spans="1:26" ht="15.75" customHeight="1" x14ac:dyDescent="0.25">
      <c r="A915" s="131"/>
      <c r="B915" s="131"/>
      <c r="C915" s="131"/>
      <c r="D915" s="131"/>
      <c r="E915" s="131"/>
      <c r="F915" s="131"/>
      <c r="G915" s="131"/>
      <c r="H915" s="131"/>
      <c r="I915" s="131"/>
      <c r="J915" s="131"/>
      <c r="K915" s="131"/>
      <c r="L915" s="131"/>
      <c r="M915" s="131"/>
      <c r="N915" s="131"/>
      <c r="O915" s="131"/>
      <c r="P915" s="131"/>
      <c r="Q915" s="131"/>
      <c r="R915" s="131"/>
      <c r="S915" s="131"/>
      <c r="T915" s="131"/>
      <c r="U915" s="131"/>
      <c r="V915" s="131"/>
      <c r="W915" s="131"/>
      <c r="X915" s="131"/>
      <c r="Y915" s="131"/>
      <c r="Z915" s="131"/>
    </row>
    <row r="916" spans="1:26" ht="15.75" customHeight="1" x14ac:dyDescent="0.25">
      <c r="A916" s="131"/>
      <c r="B916" s="131"/>
      <c r="C916" s="131"/>
      <c r="D916" s="131"/>
      <c r="E916" s="131"/>
      <c r="F916" s="131"/>
      <c r="G916" s="131"/>
      <c r="H916" s="131"/>
      <c r="I916" s="131"/>
      <c r="J916" s="131"/>
      <c r="K916" s="131"/>
      <c r="L916" s="131"/>
      <c r="M916" s="131"/>
      <c r="N916" s="131"/>
      <c r="O916" s="131"/>
      <c r="P916" s="131"/>
      <c r="Q916" s="131"/>
      <c r="R916" s="131"/>
      <c r="S916" s="131"/>
      <c r="T916" s="131"/>
      <c r="U916" s="131"/>
      <c r="V916" s="131"/>
      <c r="W916" s="131"/>
      <c r="X916" s="131"/>
      <c r="Y916" s="131"/>
      <c r="Z916" s="131"/>
    </row>
    <row r="917" spans="1:26" ht="15.75" customHeight="1" x14ac:dyDescent="0.25">
      <c r="A917" s="131"/>
      <c r="B917" s="131"/>
      <c r="C917" s="131"/>
      <c r="D917" s="131"/>
      <c r="E917" s="131"/>
      <c r="F917" s="131"/>
      <c r="G917" s="131"/>
      <c r="H917" s="131"/>
      <c r="I917" s="131"/>
      <c r="J917" s="131"/>
      <c r="K917" s="131"/>
      <c r="L917" s="131"/>
      <c r="M917" s="131"/>
      <c r="N917" s="131"/>
      <c r="O917" s="131"/>
      <c r="P917" s="131"/>
      <c r="Q917" s="131"/>
      <c r="R917" s="131"/>
      <c r="S917" s="131"/>
      <c r="T917" s="131"/>
      <c r="U917" s="131"/>
      <c r="V917" s="131"/>
      <c r="W917" s="131"/>
      <c r="X917" s="131"/>
      <c r="Y917" s="131"/>
      <c r="Z917" s="131"/>
    </row>
    <row r="918" spans="1:26" ht="15.75" customHeight="1" x14ac:dyDescent="0.25">
      <c r="A918" s="131"/>
      <c r="B918" s="131"/>
      <c r="C918" s="131"/>
      <c r="D918" s="131"/>
      <c r="E918" s="131"/>
      <c r="F918" s="131"/>
      <c r="G918" s="131"/>
      <c r="H918" s="131"/>
      <c r="I918" s="131"/>
      <c r="J918" s="131"/>
      <c r="K918" s="131"/>
      <c r="L918" s="131"/>
      <c r="M918" s="131"/>
      <c r="N918" s="131"/>
      <c r="O918" s="131"/>
      <c r="P918" s="131"/>
      <c r="Q918" s="131"/>
      <c r="R918" s="131"/>
      <c r="S918" s="131"/>
      <c r="T918" s="131"/>
      <c r="U918" s="131"/>
      <c r="V918" s="131"/>
      <c r="W918" s="131"/>
      <c r="X918" s="131"/>
      <c r="Y918" s="131"/>
      <c r="Z918" s="131"/>
    </row>
    <row r="919" spans="1:26" ht="15.75" customHeight="1" x14ac:dyDescent="0.25">
      <c r="A919" s="131"/>
      <c r="B919" s="131"/>
      <c r="C919" s="131"/>
      <c r="D919" s="131"/>
      <c r="E919" s="131"/>
      <c r="F919" s="131"/>
      <c r="G919" s="131"/>
      <c r="H919" s="131"/>
      <c r="I919" s="131"/>
      <c r="J919" s="131"/>
      <c r="K919" s="131"/>
      <c r="L919" s="131"/>
      <c r="M919" s="131"/>
      <c r="N919" s="131"/>
      <c r="O919" s="131"/>
      <c r="P919" s="131"/>
      <c r="Q919" s="131"/>
      <c r="R919" s="131"/>
      <c r="S919" s="131"/>
      <c r="T919" s="131"/>
      <c r="U919" s="131"/>
      <c r="V919" s="131"/>
      <c r="W919" s="131"/>
      <c r="X919" s="131"/>
      <c r="Y919" s="131"/>
      <c r="Z919" s="131"/>
    </row>
    <row r="920" spans="1:26" ht="15.75" customHeight="1" x14ac:dyDescent="0.25">
      <c r="A920" s="131"/>
      <c r="B920" s="131"/>
      <c r="C920" s="131"/>
      <c r="D920" s="131"/>
      <c r="E920" s="131"/>
      <c r="F920" s="131"/>
      <c r="G920" s="131"/>
      <c r="H920" s="131"/>
      <c r="I920" s="131"/>
      <c r="J920" s="131"/>
      <c r="K920" s="131"/>
      <c r="L920" s="131"/>
      <c r="M920" s="131"/>
      <c r="N920" s="131"/>
      <c r="O920" s="131"/>
      <c r="P920" s="131"/>
      <c r="Q920" s="131"/>
      <c r="R920" s="131"/>
      <c r="S920" s="131"/>
      <c r="T920" s="131"/>
      <c r="U920" s="131"/>
      <c r="V920" s="131"/>
      <c r="W920" s="131"/>
      <c r="X920" s="131"/>
      <c r="Y920" s="131"/>
      <c r="Z920" s="131"/>
    </row>
    <row r="921" spans="1:26" ht="15.75" customHeight="1" x14ac:dyDescent="0.25">
      <c r="A921" s="131"/>
      <c r="B921" s="131"/>
      <c r="C921" s="131"/>
      <c r="D921" s="131"/>
      <c r="E921" s="131"/>
      <c r="F921" s="131"/>
      <c r="G921" s="131"/>
      <c r="H921" s="131"/>
      <c r="I921" s="131"/>
      <c r="J921" s="131"/>
      <c r="K921" s="131"/>
      <c r="L921" s="131"/>
      <c r="M921" s="131"/>
      <c r="N921" s="131"/>
      <c r="O921" s="131"/>
      <c r="P921" s="131"/>
      <c r="Q921" s="131"/>
      <c r="R921" s="131"/>
      <c r="S921" s="131"/>
      <c r="T921" s="131"/>
      <c r="U921" s="131"/>
      <c r="V921" s="131"/>
      <c r="W921" s="131"/>
      <c r="X921" s="131"/>
      <c r="Y921" s="131"/>
      <c r="Z921" s="131"/>
    </row>
    <row r="922" spans="1:26" ht="15.75" customHeight="1" x14ac:dyDescent="0.25">
      <c r="A922" s="131"/>
      <c r="B922" s="131"/>
      <c r="C922" s="131"/>
      <c r="D922" s="131"/>
      <c r="E922" s="131"/>
      <c r="F922" s="131"/>
      <c r="G922" s="131"/>
      <c r="H922" s="131"/>
      <c r="I922" s="131"/>
      <c r="J922" s="131"/>
      <c r="K922" s="131"/>
      <c r="L922" s="131"/>
      <c r="M922" s="131"/>
      <c r="N922" s="131"/>
      <c r="O922" s="131"/>
      <c r="P922" s="131"/>
      <c r="Q922" s="131"/>
      <c r="R922" s="131"/>
      <c r="S922" s="131"/>
      <c r="T922" s="131"/>
      <c r="U922" s="131"/>
      <c r="V922" s="131"/>
      <c r="W922" s="131"/>
      <c r="X922" s="131"/>
      <c r="Y922" s="131"/>
      <c r="Z922" s="131"/>
    </row>
    <row r="923" spans="1:26" ht="15.75" customHeight="1" x14ac:dyDescent="0.25">
      <c r="A923" s="131"/>
      <c r="B923" s="131"/>
      <c r="C923" s="131"/>
      <c r="D923" s="131"/>
      <c r="E923" s="131"/>
      <c r="F923" s="131"/>
      <c r="G923" s="131"/>
      <c r="H923" s="131"/>
      <c r="I923" s="131"/>
      <c r="J923" s="131"/>
      <c r="K923" s="131"/>
      <c r="L923" s="131"/>
      <c r="M923" s="131"/>
      <c r="N923" s="131"/>
      <c r="O923" s="131"/>
      <c r="P923" s="131"/>
      <c r="Q923" s="131"/>
      <c r="R923" s="131"/>
      <c r="S923" s="131"/>
      <c r="T923" s="131"/>
      <c r="U923" s="131"/>
      <c r="V923" s="131"/>
      <c r="W923" s="131"/>
      <c r="X923" s="131"/>
      <c r="Y923" s="131"/>
      <c r="Z923" s="131"/>
    </row>
    <row r="924" spans="1:26" ht="15.75" customHeight="1" x14ac:dyDescent="0.25">
      <c r="A924" s="131"/>
      <c r="B924" s="131"/>
      <c r="C924" s="131"/>
      <c r="D924" s="131"/>
      <c r="E924" s="131"/>
      <c r="F924" s="131"/>
      <c r="G924" s="131"/>
      <c r="H924" s="131"/>
      <c r="I924" s="131"/>
      <c r="J924" s="131"/>
      <c r="K924" s="131"/>
      <c r="L924" s="131"/>
      <c r="M924" s="131"/>
      <c r="N924" s="131"/>
      <c r="O924" s="131"/>
      <c r="P924" s="131"/>
      <c r="Q924" s="131"/>
      <c r="R924" s="131"/>
      <c r="S924" s="131"/>
      <c r="T924" s="131"/>
      <c r="U924" s="131"/>
      <c r="V924" s="131"/>
      <c r="W924" s="131"/>
      <c r="X924" s="131"/>
      <c r="Y924" s="131"/>
      <c r="Z924" s="131"/>
    </row>
    <row r="925" spans="1:26" ht="15.75" customHeight="1" x14ac:dyDescent="0.25">
      <c r="A925" s="131"/>
      <c r="B925" s="131"/>
      <c r="C925" s="131"/>
      <c r="D925" s="131"/>
      <c r="E925" s="131"/>
      <c r="F925" s="131"/>
      <c r="G925" s="131"/>
      <c r="H925" s="131"/>
      <c r="I925" s="131"/>
      <c r="J925" s="131"/>
      <c r="K925" s="131"/>
      <c r="L925" s="131"/>
      <c r="M925" s="131"/>
      <c r="N925" s="131"/>
      <c r="O925" s="131"/>
      <c r="P925" s="131"/>
      <c r="Q925" s="131"/>
      <c r="R925" s="131"/>
      <c r="S925" s="131"/>
      <c r="T925" s="131"/>
      <c r="U925" s="131"/>
      <c r="V925" s="131"/>
      <c r="W925" s="131"/>
      <c r="X925" s="131"/>
      <c r="Y925" s="131"/>
      <c r="Z925" s="131"/>
    </row>
    <row r="926" spans="1:26" ht="15.75" customHeight="1" x14ac:dyDescent="0.25">
      <c r="A926" s="131"/>
      <c r="B926" s="131"/>
      <c r="C926" s="131"/>
      <c r="D926" s="131"/>
      <c r="E926" s="131"/>
      <c r="F926" s="131"/>
      <c r="G926" s="131"/>
      <c r="H926" s="131"/>
      <c r="I926" s="131"/>
      <c r="J926" s="131"/>
      <c r="K926" s="131"/>
      <c r="L926" s="131"/>
      <c r="M926" s="131"/>
      <c r="N926" s="131"/>
      <c r="O926" s="131"/>
      <c r="P926" s="131"/>
      <c r="Q926" s="131"/>
      <c r="R926" s="131"/>
      <c r="S926" s="131"/>
      <c r="T926" s="131"/>
      <c r="U926" s="131"/>
      <c r="V926" s="131"/>
      <c r="W926" s="131"/>
      <c r="X926" s="131"/>
      <c r="Y926" s="131"/>
      <c r="Z926" s="131"/>
    </row>
    <row r="927" spans="1:26" ht="15.75" customHeight="1" x14ac:dyDescent="0.25">
      <c r="A927" s="131"/>
      <c r="B927" s="131"/>
      <c r="C927" s="131"/>
      <c r="D927" s="131"/>
      <c r="E927" s="131"/>
      <c r="F927" s="131"/>
      <c r="G927" s="131"/>
      <c r="H927" s="131"/>
      <c r="I927" s="131"/>
      <c r="J927" s="131"/>
      <c r="K927" s="131"/>
      <c r="L927" s="131"/>
      <c r="M927" s="131"/>
      <c r="N927" s="131"/>
      <c r="O927" s="131"/>
      <c r="P927" s="131"/>
      <c r="Q927" s="131"/>
      <c r="R927" s="131"/>
      <c r="S927" s="131"/>
      <c r="T927" s="131"/>
      <c r="U927" s="131"/>
      <c r="V927" s="131"/>
      <c r="W927" s="131"/>
      <c r="X927" s="131"/>
      <c r="Y927" s="131"/>
      <c r="Z927" s="131"/>
    </row>
    <row r="928" spans="1:26" ht="15.75" customHeight="1" x14ac:dyDescent="0.25">
      <c r="A928" s="131"/>
      <c r="B928" s="131"/>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row>
    <row r="929" spans="1:26" ht="15.75" customHeight="1" x14ac:dyDescent="0.25">
      <c r="A929" s="131"/>
      <c r="B929" s="131"/>
      <c r="C929" s="131"/>
      <c r="D929" s="131"/>
      <c r="E929" s="131"/>
      <c r="F929" s="131"/>
      <c r="G929" s="131"/>
      <c r="H929" s="131"/>
      <c r="I929" s="131"/>
      <c r="J929" s="131"/>
      <c r="K929" s="131"/>
      <c r="L929" s="131"/>
      <c r="M929" s="131"/>
      <c r="N929" s="131"/>
      <c r="O929" s="131"/>
      <c r="P929" s="131"/>
      <c r="Q929" s="131"/>
      <c r="R929" s="131"/>
      <c r="S929" s="131"/>
      <c r="T929" s="131"/>
      <c r="U929" s="131"/>
      <c r="V929" s="131"/>
      <c r="W929" s="131"/>
      <c r="X929" s="131"/>
      <c r="Y929" s="131"/>
      <c r="Z929" s="131"/>
    </row>
    <row r="930" spans="1:26" ht="15.75" customHeight="1" x14ac:dyDescent="0.25">
      <c r="A930" s="131"/>
      <c r="B930" s="131"/>
      <c r="C930" s="131"/>
      <c r="D930" s="131"/>
      <c r="E930" s="131"/>
      <c r="F930" s="131"/>
      <c r="G930" s="131"/>
      <c r="H930" s="131"/>
      <c r="I930" s="131"/>
      <c r="J930" s="131"/>
      <c r="K930" s="131"/>
      <c r="L930" s="131"/>
      <c r="M930" s="131"/>
      <c r="N930" s="131"/>
      <c r="O930" s="131"/>
      <c r="P930" s="131"/>
      <c r="Q930" s="131"/>
      <c r="R930" s="131"/>
      <c r="S930" s="131"/>
      <c r="T930" s="131"/>
      <c r="U930" s="131"/>
      <c r="V930" s="131"/>
      <c r="W930" s="131"/>
      <c r="X930" s="131"/>
      <c r="Y930" s="131"/>
      <c r="Z930" s="131"/>
    </row>
    <row r="931" spans="1:26" ht="15.75" customHeight="1" x14ac:dyDescent="0.25">
      <c r="A931" s="131"/>
      <c r="B931" s="131"/>
      <c r="C931" s="131"/>
      <c r="D931" s="131"/>
      <c r="E931" s="131"/>
      <c r="F931" s="131"/>
      <c r="G931" s="131"/>
      <c r="H931" s="131"/>
      <c r="I931" s="131"/>
      <c r="J931" s="131"/>
      <c r="K931" s="131"/>
      <c r="L931" s="131"/>
      <c r="M931" s="131"/>
      <c r="N931" s="131"/>
      <c r="O931" s="131"/>
      <c r="P931" s="131"/>
      <c r="Q931" s="131"/>
      <c r="R931" s="131"/>
      <c r="S931" s="131"/>
      <c r="T931" s="131"/>
      <c r="U931" s="131"/>
      <c r="V931" s="131"/>
      <c r="W931" s="131"/>
      <c r="X931" s="131"/>
      <c r="Y931" s="131"/>
      <c r="Z931" s="131"/>
    </row>
    <row r="932" spans="1:26" ht="15.75" customHeight="1" x14ac:dyDescent="0.25">
      <c r="A932" s="131"/>
      <c r="B932" s="13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row>
    <row r="933" spans="1:26" ht="15.75" customHeight="1" x14ac:dyDescent="0.25">
      <c r="A933" s="131"/>
      <c r="B933" s="131"/>
      <c r="C933" s="131"/>
      <c r="D933" s="131"/>
      <c r="E933" s="131"/>
      <c r="F933" s="131"/>
      <c r="G933" s="131"/>
      <c r="H933" s="131"/>
      <c r="I933" s="131"/>
      <c r="J933" s="131"/>
      <c r="K933" s="131"/>
      <c r="L933" s="131"/>
      <c r="M933" s="131"/>
      <c r="N933" s="131"/>
      <c r="O933" s="131"/>
      <c r="P933" s="131"/>
      <c r="Q933" s="131"/>
      <c r="R933" s="131"/>
      <c r="S933" s="131"/>
      <c r="T933" s="131"/>
      <c r="U933" s="131"/>
      <c r="V933" s="131"/>
      <c r="W933" s="131"/>
      <c r="X933" s="131"/>
      <c r="Y933" s="131"/>
      <c r="Z933" s="131"/>
    </row>
    <row r="934" spans="1:26" ht="15.75" customHeight="1" x14ac:dyDescent="0.25">
      <c r="A934" s="131"/>
      <c r="B934" s="131"/>
      <c r="C934" s="131"/>
      <c r="D934" s="131"/>
      <c r="E934" s="131"/>
      <c r="F934" s="131"/>
      <c r="G934" s="131"/>
      <c r="H934" s="131"/>
      <c r="I934" s="131"/>
      <c r="J934" s="131"/>
      <c r="K934" s="131"/>
      <c r="L934" s="131"/>
      <c r="M934" s="131"/>
      <c r="N934" s="131"/>
      <c r="O934" s="131"/>
      <c r="P934" s="131"/>
      <c r="Q934" s="131"/>
      <c r="R934" s="131"/>
      <c r="S934" s="131"/>
      <c r="T934" s="131"/>
      <c r="U934" s="131"/>
      <c r="V934" s="131"/>
      <c r="W934" s="131"/>
      <c r="X934" s="131"/>
      <c r="Y934" s="131"/>
      <c r="Z934" s="131"/>
    </row>
    <row r="935" spans="1:26" ht="15.75" customHeight="1" x14ac:dyDescent="0.25">
      <c r="A935" s="131"/>
      <c r="B935" s="131"/>
      <c r="C935" s="131"/>
      <c r="D935" s="131"/>
      <c r="E935" s="131"/>
      <c r="F935" s="131"/>
      <c r="G935" s="131"/>
      <c r="H935" s="131"/>
      <c r="I935" s="131"/>
      <c r="J935" s="131"/>
      <c r="K935" s="131"/>
      <c r="L935" s="131"/>
      <c r="M935" s="131"/>
      <c r="N935" s="131"/>
      <c r="O935" s="131"/>
      <c r="P935" s="131"/>
      <c r="Q935" s="131"/>
      <c r="R935" s="131"/>
      <c r="S935" s="131"/>
      <c r="T935" s="131"/>
      <c r="U935" s="131"/>
      <c r="V935" s="131"/>
      <c r="W935" s="131"/>
      <c r="X935" s="131"/>
      <c r="Y935" s="131"/>
      <c r="Z935" s="131"/>
    </row>
    <row r="936" spans="1:26" ht="15.75" customHeight="1" x14ac:dyDescent="0.25">
      <c r="A936" s="131"/>
      <c r="B936" s="131"/>
      <c r="C936" s="131"/>
      <c r="D936" s="131"/>
      <c r="E936" s="131"/>
      <c r="F936" s="131"/>
      <c r="G936" s="131"/>
      <c r="H936" s="131"/>
      <c r="I936" s="131"/>
      <c r="J936" s="131"/>
      <c r="K936" s="131"/>
      <c r="L936" s="131"/>
      <c r="M936" s="131"/>
      <c r="N936" s="131"/>
      <c r="O936" s="131"/>
      <c r="P936" s="131"/>
      <c r="Q936" s="131"/>
      <c r="R936" s="131"/>
      <c r="S936" s="131"/>
      <c r="T936" s="131"/>
      <c r="U936" s="131"/>
      <c r="V936" s="131"/>
      <c r="W936" s="131"/>
      <c r="X936" s="131"/>
      <c r="Y936" s="131"/>
      <c r="Z936" s="131"/>
    </row>
    <row r="937" spans="1:26" ht="15.75" customHeight="1" x14ac:dyDescent="0.25">
      <c r="A937" s="131"/>
      <c r="B937" s="131"/>
      <c r="C937" s="131"/>
      <c r="D937" s="131"/>
      <c r="E937" s="131"/>
      <c r="F937" s="131"/>
      <c r="G937" s="131"/>
      <c r="H937" s="131"/>
      <c r="I937" s="131"/>
      <c r="J937" s="131"/>
      <c r="K937" s="131"/>
      <c r="L937" s="131"/>
      <c r="M937" s="131"/>
      <c r="N937" s="131"/>
      <c r="O937" s="131"/>
      <c r="P937" s="131"/>
      <c r="Q937" s="131"/>
      <c r="R937" s="131"/>
      <c r="S937" s="131"/>
      <c r="T937" s="131"/>
      <c r="U937" s="131"/>
      <c r="V937" s="131"/>
      <c r="W937" s="131"/>
      <c r="X937" s="131"/>
      <c r="Y937" s="131"/>
      <c r="Z937" s="131"/>
    </row>
    <row r="938" spans="1:26" ht="15.75" customHeight="1" x14ac:dyDescent="0.25">
      <c r="A938" s="131"/>
      <c r="B938" s="131"/>
      <c r="C938" s="131"/>
      <c r="D938" s="131"/>
      <c r="E938" s="131"/>
      <c r="F938" s="131"/>
      <c r="G938" s="131"/>
      <c r="H938" s="131"/>
      <c r="I938" s="131"/>
      <c r="J938" s="131"/>
      <c r="K938" s="131"/>
      <c r="L938" s="131"/>
      <c r="M938" s="131"/>
      <c r="N938" s="131"/>
      <c r="O938" s="131"/>
      <c r="P938" s="131"/>
      <c r="Q938" s="131"/>
      <c r="R938" s="131"/>
      <c r="S938" s="131"/>
      <c r="T938" s="131"/>
      <c r="U938" s="131"/>
      <c r="V938" s="131"/>
      <c r="W938" s="131"/>
      <c r="X938" s="131"/>
      <c r="Y938" s="131"/>
      <c r="Z938" s="131"/>
    </row>
    <row r="939" spans="1:26" ht="15.75" customHeight="1" x14ac:dyDescent="0.25">
      <c r="A939" s="131"/>
      <c r="B939" s="131"/>
      <c r="C939" s="131"/>
      <c r="D939" s="131"/>
      <c r="E939" s="131"/>
      <c r="F939" s="131"/>
      <c r="G939" s="131"/>
      <c r="H939" s="131"/>
      <c r="I939" s="131"/>
      <c r="J939" s="131"/>
      <c r="K939" s="131"/>
      <c r="L939" s="131"/>
      <c r="M939" s="131"/>
      <c r="N939" s="131"/>
      <c r="O939" s="131"/>
      <c r="P939" s="131"/>
      <c r="Q939" s="131"/>
      <c r="R939" s="131"/>
      <c r="S939" s="131"/>
      <c r="T939" s="131"/>
      <c r="U939" s="131"/>
      <c r="V939" s="131"/>
      <c r="W939" s="131"/>
      <c r="X939" s="131"/>
      <c r="Y939" s="131"/>
      <c r="Z939" s="131"/>
    </row>
    <row r="940" spans="1:26" ht="15.75" customHeight="1" x14ac:dyDescent="0.25">
      <c r="A940" s="131"/>
      <c r="B940" s="131"/>
      <c r="C940" s="131"/>
      <c r="D940" s="131"/>
      <c r="E940" s="131"/>
      <c r="F940" s="131"/>
      <c r="G940" s="131"/>
      <c r="H940" s="131"/>
      <c r="I940" s="131"/>
      <c r="J940" s="131"/>
      <c r="K940" s="131"/>
      <c r="L940" s="131"/>
      <c r="M940" s="131"/>
      <c r="N940" s="131"/>
      <c r="O940" s="131"/>
      <c r="P940" s="131"/>
      <c r="Q940" s="131"/>
      <c r="R940" s="131"/>
      <c r="S940" s="131"/>
      <c r="T940" s="131"/>
      <c r="U940" s="131"/>
      <c r="V940" s="131"/>
      <c r="W940" s="131"/>
      <c r="X940" s="131"/>
      <c r="Y940" s="131"/>
      <c r="Z940" s="131"/>
    </row>
    <row r="941" spans="1:26" ht="15.75" customHeight="1" x14ac:dyDescent="0.25">
      <c r="A941" s="131"/>
      <c r="B941" s="131"/>
      <c r="C941" s="131"/>
      <c r="D941" s="131"/>
      <c r="E941" s="131"/>
      <c r="F941" s="131"/>
      <c r="G941" s="131"/>
      <c r="H941" s="131"/>
      <c r="I941" s="131"/>
      <c r="J941" s="131"/>
      <c r="K941" s="131"/>
      <c r="L941" s="131"/>
      <c r="M941" s="131"/>
      <c r="N941" s="131"/>
      <c r="O941" s="131"/>
      <c r="P941" s="131"/>
      <c r="Q941" s="131"/>
      <c r="R941" s="131"/>
      <c r="S941" s="131"/>
      <c r="T941" s="131"/>
      <c r="U941" s="131"/>
      <c r="V941" s="131"/>
      <c r="W941" s="131"/>
      <c r="X941" s="131"/>
      <c r="Y941" s="131"/>
      <c r="Z941" s="131"/>
    </row>
    <row r="942" spans="1:26" ht="15.75" customHeight="1" x14ac:dyDescent="0.25">
      <c r="A942" s="131"/>
      <c r="B942" s="131"/>
      <c r="C942" s="131"/>
      <c r="D942" s="131"/>
      <c r="E942" s="131"/>
      <c r="F942" s="131"/>
      <c r="G942" s="131"/>
      <c r="H942" s="131"/>
      <c r="I942" s="131"/>
      <c r="J942" s="131"/>
      <c r="K942" s="131"/>
      <c r="L942" s="131"/>
      <c r="M942" s="131"/>
      <c r="N942" s="131"/>
      <c r="O942" s="131"/>
      <c r="P942" s="131"/>
      <c r="Q942" s="131"/>
      <c r="R942" s="131"/>
      <c r="S942" s="131"/>
      <c r="T942" s="131"/>
      <c r="U942" s="131"/>
      <c r="V942" s="131"/>
      <c r="W942" s="131"/>
      <c r="X942" s="131"/>
      <c r="Y942" s="131"/>
      <c r="Z942" s="131"/>
    </row>
    <row r="943" spans="1:26" ht="15.75" customHeight="1" x14ac:dyDescent="0.25">
      <c r="A943" s="131"/>
      <c r="B943" s="131"/>
      <c r="C943" s="131"/>
      <c r="D943" s="131"/>
      <c r="E943" s="131"/>
      <c r="F943" s="131"/>
      <c r="G943" s="131"/>
      <c r="H943" s="131"/>
      <c r="I943" s="131"/>
      <c r="J943" s="131"/>
      <c r="K943" s="131"/>
      <c r="L943" s="131"/>
      <c r="M943" s="131"/>
      <c r="N943" s="131"/>
      <c r="O943" s="131"/>
      <c r="P943" s="131"/>
      <c r="Q943" s="131"/>
      <c r="R943" s="131"/>
      <c r="S943" s="131"/>
      <c r="T943" s="131"/>
      <c r="U943" s="131"/>
      <c r="V943" s="131"/>
      <c r="W943" s="131"/>
      <c r="X943" s="131"/>
      <c r="Y943" s="131"/>
      <c r="Z943" s="131"/>
    </row>
    <row r="944" spans="1:26" ht="15.75" customHeight="1" x14ac:dyDescent="0.25">
      <c r="A944" s="131"/>
      <c r="B944" s="131"/>
      <c r="C944" s="131"/>
      <c r="D944" s="131"/>
      <c r="E944" s="131"/>
      <c r="F944" s="131"/>
      <c r="G944" s="131"/>
      <c r="H944" s="131"/>
      <c r="I944" s="131"/>
      <c r="J944" s="131"/>
      <c r="K944" s="131"/>
      <c r="L944" s="131"/>
      <c r="M944" s="131"/>
      <c r="N944" s="131"/>
      <c r="O944" s="131"/>
      <c r="P944" s="131"/>
      <c r="Q944" s="131"/>
      <c r="R944" s="131"/>
      <c r="S944" s="131"/>
      <c r="T944" s="131"/>
      <c r="U944" s="131"/>
      <c r="V944" s="131"/>
      <c r="W944" s="131"/>
      <c r="X944" s="131"/>
      <c r="Y944" s="131"/>
      <c r="Z944" s="131"/>
    </row>
    <row r="945" spans="1:26" ht="15.75" customHeight="1" x14ac:dyDescent="0.25">
      <c r="A945" s="131"/>
      <c r="B945" s="131"/>
      <c r="C945" s="131"/>
      <c r="D945" s="131"/>
      <c r="E945" s="131"/>
      <c r="F945" s="131"/>
      <c r="G945" s="131"/>
      <c r="H945" s="131"/>
      <c r="I945" s="131"/>
      <c r="J945" s="131"/>
      <c r="K945" s="131"/>
      <c r="L945" s="131"/>
      <c r="M945" s="131"/>
      <c r="N945" s="131"/>
      <c r="O945" s="131"/>
      <c r="P945" s="131"/>
      <c r="Q945" s="131"/>
      <c r="R945" s="131"/>
      <c r="S945" s="131"/>
      <c r="T945" s="131"/>
      <c r="U945" s="131"/>
      <c r="V945" s="131"/>
      <c r="W945" s="131"/>
      <c r="X945" s="131"/>
      <c r="Y945" s="131"/>
      <c r="Z945" s="131"/>
    </row>
    <row r="946" spans="1:26" ht="15.75" customHeight="1" x14ac:dyDescent="0.25">
      <c r="A946" s="131"/>
      <c r="B946" s="131"/>
      <c r="C946" s="131"/>
      <c r="D946" s="131"/>
      <c r="E946" s="131"/>
      <c r="F946" s="131"/>
      <c r="G946" s="131"/>
      <c r="H946" s="131"/>
      <c r="I946" s="131"/>
      <c r="J946" s="131"/>
      <c r="K946" s="131"/>
      <c r="L946" s="131"/>
      <c r="M946" s="131"/>
      <c r="N946" s="131"/>
      <c r="O946" s="131"/>
      <c r="P946" s="131"/>
      <c r="Q946" s="131"/>
      <c r="R946" s="131"/>
      <c r="S946" s="131"/>
      <c r="T946" s="131"/>
      <c r="U946" s="131"/>
      <c r="V946" s="131"/>
      <c r="W946" s="131"/>
      <c r="X946" s="131"/>
      <c r="Y946" s="131"/>
      <c r="Z946" s="131"/>
    </row>
    <row r="947" spans="1:26" ht="15.75" customHeight="1" x14ac:dyDescent="0.25">
      <c r="A947" s="131"/>
      <c r="B947" s="131"/>
      <c r="C947" s="131"/>
      <c r="D947" s="131"/>
      <c r="E947" s="131"/>
      <c r="F947" s="131"/>
      <c r="G947" s="131"/>
      <c r="H947" s="131"/>
      <c r="I947" s="131"/>
      <c r="J947" s="131"/>
      <c r="K947" s="131"/>
      <c r="L947" s="131"/>
      <c r="M947" s="131"/>
      <c r="N947" s="131"/>
      <c r="O947" s="131"/>
      <c r="P947" s="131"/>
      <c r="Q947" s="131"/>
      <c r="R947" s="131"/>
      <c r="S947" s="131"/>
      <c r="T947" s="131"/>
      <c r="U947" s="131"/>
      <c r="V947" s="131"/>
      <c r="W947" s="131"/>
      <c r="X947" s="131"/>
      <c r="Y947" s="131"/>
      <c r="Z947" s="131"/>
    </row>
    <row r="948" spans="1:26" ht="15.75" customHeight="1" x14ac:dyDescent="0.25">
      <c r="A948" s="131"/>
      <c r="B948" s="131"/>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row>
    <row r="949" spans="1:26" ht="15.75" customHeight="1" x14ac:dyDescent="0.25">
      <c r="A949" s="131"/>
      <c r="B949" s="131"/>
      <c r="C949" s="131"/>
      <c r="D949" s="131"/>
      <c r="E949" s="131"/>
      <c r="F949" s="131"/>
      <c r="G949" s="131"/>
      <c r="H949" s="131"/>
      <c r="I949" s="131"/>
      <c r="J949" s="131"/>
      <c r="K949" s="131"/>
      <c r="L949" s="131"/>
      <c r="M949" s="131"/>
      <c r="N949" s="131"/>
      <c r="O949" s="131"/>
      <c r="P949" s="131"/>
      <c r="Q949" s="131"/>
      <c r="R949" s="131"/>
      <c r="S949" s="131"/>
      <c r="T949" s="131"/>
      <c r="U949" s="131"/>
      <c r="V949" s="131"/>
      <c r="W949" s="131"/>
      <c r="X949" s="131"/>
      <c r="Y949" s="131"/>
      <c r="Z949" s="131"/>
    </row>
    <row r="950" spans="1:26" ht="15.75" customHeight="1" x14ac:dyDescent="0.25">
      <c r="A950" s="131"/>
      <c r="B950" s="131"/>
      <c r="C950" s="131"/>
      <c r="D950" s="131"/>
      <c r="E950" s="131"/>
      <c r="F950" s="131"/>
      <c r="G950" s="131"/>
      <c r="H950" s="131"/>
      <c r="I950" s="131"/>
      <c r="J950" s="131"/>
      <c r="K950" s="131"/>
      <c r="L950" s="131"/>
      <c r="M950" s="131"/>
      <c r="N950" s="131"/>
      <c r="O950" s="131"/>
      <c r="P950" s="131"/>
      <c r="Q950" s="131"/>
      <c r="R950" s="131"/>
      <c r="S950" s="131"/>
      <c r="T950" s="131"/>
      <c r="U950" s="131"/>
      <c r="V950" s="131"/>
      <c r="W950" s="131"/>
      <c r="X950" s="131"/>
      <c r="Y950" s="131"/>
      <c r="Z950" s="131"/>
    </row>
    <row r="951" spans="1:26" ht="15.75" customHeight="1" x14ac:dyDescent="0.25">
      <c r="A951" s="131"/>
      <c r="B951" s="131"/>
      <c r="C951" s="131"/>
      <c r="D951" s="131"/>
      <c r="E951" s="131"/>
      <c r="F951" s="131"/>
      <c r="G951" s="131"/>
      <c r="H951" s="131"/>
      <c r="I951" s="131"/>
      <c r="J951" s="131"/>
      <c r="K951" s="131"/>
      <c r="L951" s="131"/>
      <c r="M951" s="131"/>
      <c r="N951" s="131"/>
      <c r="O951" s="131"/>
      <c r="P951" s="131"/>
      <c r="Q951" s="131"/>
      <c r="R951" s="131"/>
      <c r="S951" s="131"/>
      <c r="T951" s="131"/>
      <c r="U951" s="131"/>
      <c r="V951" s="131"/>
      <c r="W951" s="131"/>
      <c r="X951" s="131"/>
      <c r="Y951" s="131"/>
      <c r="Z951" s="131"/>
    </row>
    <row r="952" spans="1:26" ht="15.75" customHeight="1" x14ac:dyDescent="0.25">
      <c r="A952" s="131"/>
      <c r="B952" s="131"/>
      <c r="C952" s="131"/>
      <c r="D952" s="131"/>
      <c r="E952" s="131"/>
      <c r="F952" s="131"/>
      <c r="G952" s="131"/>
      <c r="H952" s="131"/>
      <c r="I952" s="131"/>
      <c r="J952" s="131"/>
      <c r="K952" s="131"/>
      <c r="L952" s="131"/>
      <c r="M952" s="131"/>
      <c r="N952" s="131"/>
      <c r="O952" s="131"/>
      <c r="P952" s="131"/>
      <c r="Q952" s="131"/>
      <c r="R952" s="131"/>
      <c r="S952" s="131"/>
      <c r="T952" s="131"/>
      <c r="U952" s="131"/>
      <c r="V952" s="131"/>
      <c r="W952" s="131"/>
      <c r="X952" s="131"/>
      <c r="Y952" s="131"/>
      <c r="Z952" s="131"/>
    </row>
    <row r="953" spans="1:26" ht="15.75" customHeight="1" x14ac:dyDescent="0.25">
      <c r="A953" s="131"/>
      <c r="B953" s="131"/>
      <c r="C953" s="131"/>
      <c r="D953" s="131"/>
      <c r="E953" s="131"/>
      <c r="F953" s="131"/>
      <c r="G953" s="131"/>
      <c r="H953" s="131"/>
      <c r="I953" s="131"/>
      <c r="J953" s="131"/>
      <c r="K953" s="131"/>
      <c r="L953" s="131"/>
      <c r="M953" s="131"/>
      <c r="N953" s="131"/>
      <c r="O953" s="131"/>
      <c r="P953" s="131"/>
      <c r="Q953" s="131"/>
      <c r="R953" s="131"/>
      <c r="S953" s="131"/>
      <c r="T953" s="131"/>
      <c r="U953" s="131"/>
      <c r="V953" s="131"/>
      <c r="W953" s="131"/>
      <c r="X953" s="131"/>
      <c r="Y953" s="131"/>
      <c r="Z953" s="131"/>
    </row>
    <row r="954" spans="1:26" ht="15.75" customHeight="1" x14ac:dyDescent="0.25">
      <c r="A954" s="131"/>
      <c r="B954" s="131"/>
      <c r="C954" s="131"/>
      <c r="D954" s="131"/>
      <c r="E954" s="131"/>
      <c r="F954" s="131"/>
      <c r="G954" s="131"/>
      <c r="H954" s="131"/>
      <c r="I954" s="131"/>
      <c r="J954" s="131"/>
      <c r="K954" s="131"/>
      <c r="L954" s="131"/>
      <c r="M954" s="131"/>
      <c r="N954" s="131"/>
      <c r="O954" s="131"/>
      <c r="P954" s="131"/>
      <c r="Q954" s="131"/>
      <c r="R954" s="131"/>
      <c r="S954" s="131"/>
      <c r="T954" s="131"/>
      <c r="U954" s="131"/>
      <c r="V954" s="131"/>
      <c r="W954" s="131"/>
      <c r="X954" s="131"/>
      <c r="Y954" s="131"/>
      <c r="Z954" s="131"/>
    </row>
    <row r="955" spans="1:26" ht="15.75" customHeight="1" x14ac:dyDescent="0.25">
      <c r="A955" s="131"/>
      <c r="B955" s="131"/>
      <c r="C955" s="131"/>
      <c r="D955" s="131"/>
      <c r="E955" s="131"/>
      <c r="F955" s="131"/>
      <c r="G955" s="131"/>
      <c r="H955" s="131"/>
      <c r="I955" s="131"/>
      <c r="J955" s="131"/>
      <c r="K955" s="131"/>
      <c r="L955" s="131"/>
      <c r="M955" s="131"/>
      <c r="N955" s="131"/>
      <c r="O955" s="131"/>
      <c r="P955" s="131"/>
      <c r="Q955" s="131"/>
      <c r="R955" s="131"/>
      <c r="S955" s="131"/>
      <c r="T955" s="131"/>
      <c r="U955" s="131"/>
      <c r="V955" s="131"/>
      <c r="W955" s="131"/>
      <c r="X955" s="131"/>
      <c r="Y955" s="131"/>
      <c r="Z955" s="131"/>
    </row>
    <row r="956" spans="1:26" ht="15.75" customHeight="1" x14ac:dyDescent="0.25">
      <c r="A956" s="131"/>
      <c r="B956" s="131"/>
      <c r="C956" s="131"/>
      <c r="D956" s="131"/>
      <c r="E956" s="131"/>
      <c r="F956" s="131"/>
      <c r="G956" s="131"/>
      <c r="H956" s="131"/>
      <c r="I956" s="131"/>
      <c r="J956" s="131"/>
      <c r="K956" s="131"/>
      <c r="L956" s="131"/>
      <c r="M956" s="131"/>
      <c r="N956" s="131"/>
      <c r="O956" s="131"/>
      <c r="P956" s="131"/>
      <c r="Q956" s="131"/>
      <c r="R956" s="131"/>
      <c r="S956" s="131"/>
      <c r="T956" s="131"/>
      <c r="U956" s="131"/>
      <c r="V956" s="131"/>
      <c r="W956" s="131"/>
      <c r="X956" s="131"/>
      <c r="Y956" s="131"/>
      <c r="Z956" s="131"/>
    </row>
    <row r="957" spans="1:26" ht="15.75" customHeight="1" x14ac:dyDescent="0.25">
      <c r="A957" s="131"/>
      <c r="B957" s="131"/>
      <c r="C957" s="131"/>
      <c r="D957" s="131"/>
      <c r="E957" s="131"/>
      <c r="F957" s="131"/>
      <c r="G957" s="131"/>
      <c r="H957" s="131"/>
      <c r="I957" s="131"/>
      <c r="J957" s="131"/>
      <c r="K957" s="131"/>
      <c r="L957" s="131"/>
      <c r="M957" s="131"/>
      <c r="N957" s="131"/>
      <c r="O957" s="131"/>
      <c r="P957" s="131"/>
      <c r="Q957" s="131"/>
      <c r="R957" s="131"/>
      <c r="S957" s="131"/>
      <c r="T957" s="131"/>
      <c r="U957" s="131"/>
      <c r="V957" s="131"/>
      <c r="W957" s="131"/>
      <c r="X957" s="131"/>
      <c r="Y957" s="131"/>
      <c r="Z957" s="131"/>
    </row>
    <row r="958" spans="1:26" ht="15.75" customHeight="1" x14ac:dyDescent="0.25">
      <c r="A958" s="131"/>
      <c r="B958" s="131"/>
      <c r="C958" s="131"/>
      <c r="D958" s="131"/>
      <c r="E958" s="131"/>
      <c r="F958" s="131"/>
      <c r="G958" s="131"/>
      <c r="H958" s="131"/>
      <c r="I958" s="131"/>
      <c r="J958" s="131"/>
      <c r="K958" s="131"/>
      <c r="L958" s="131"/>
      <c r="M958" s="131"/>
      <c r="N958" s="131"/>
      <c r="O958" s="131"/>
      <c r="P958" s="131"/>
      <c r="Q958" s="131"/>
      <c r="R958" s="131"/>
      <c r="S958" s="131"/>
      <c r="T958" s="131"/>
      <c r="U958" s="131"/>
      <c r="V958" s="131"/>
      <c r="W958" s="131"/>
      <c r="X958" s="131"/>
      <c r="Y958" s="131"/>
      <c r="Z958" s="131"/>
    </row>
    <row r="959" spans="1:26" ht="15.75" customHeight="1" x14ac:dyDescent="0.25">
      <c r="A959" s="131"/>
      <c r="B959" s="131"/>
      <c r="C959" s="131"/>
      <c r="D959" s="131"/>
      <c r="E959" s="131"/>
      <c r="F959" s="131"/>
      <c r="G959" s="131"/>
      <c r="H959" s="131"/>
      <c r="I959" s="131"/>
      <c r="J959" s="131"/>
      <c r="K959" s="131"/>
      <c r="L959" s="131"/>
      <c r="M959" s="131"/>
      <c r="N959" s="131"/>
      <c r="O959" s="131"/>
      <c r="P959" s="131"/>
      <c r="Q959" s="131"/>
      <c r="R959" s="131"/>
      <c r="S959" s="131"/>
      <c r="T959" s="131"/>
      <c r="U959" s="131"/>
      <c r="V959" s="131"/>
      <c r="W959" s="131"/>
      <c r="X959" s="131"/>
      <c r="Y959" s="131"/>
      <c r="Z959" s="131"/>
    </row>
    <row r="960" spans="1:26" ht="15.75" customHeight="1" x14ac:dyDescent="0.25">
      <c r="A960" s="131"/>
      <c r="B960" s="131"/>
      <c r="C960" s="131"/>
      <c r="D960" s="131"/>
      <c r="E960" s="131"/>
      <c r="F960" s="131"/>
      <c r="G960" s="131"/>
      <c r="H960" s="131"/>
      <c r="I960" s="131"/>
      <c r="J960" s="131"/>
      <c r="K960" s="131"/>
      <c r="L960" s="131"/>
      <c r="M960" s="131"/>
      <c r="N960" s="131"/>
      <c r="O960" s="131"/>
      <c r="P960" s="131"/>
      <c r="Q960" s="131"/>
      <c r="R960" s="131"/>
      <c r="S960" s="131"/>
      <c r="T960" s="131"/>
      <c r="U960" s="131"/>
      <c r="V960" s="131"/>
      <c r="W960" s="131"/>
      <c r="X960" s="131"/>
      <c r="Y960" s="131"/>
      <c r="Z960" s="131"/>
    </row>
    <row r="961" spans="1:26" ht="15.75" customHeight="1" x14ac:dyDescent="0.25">
      <c r="A961" s="131"/>
      <c r="B961" s="131"/>
      <c r="C961" s="131"/>
      <c r="D961" s="131"/>
      <c r="E961" s="131"/>
      <c r="F961" s="131"/>
      <c r="G961" s="131"/>
      <c r="H961" s="131"/>
      <c r="I961" s="131"/>
      <c r="J961" s="131"/>
      <c r="K961" s="131"/>
      <c r="L961" s="131"/>
      <c r="M961" s="131"/>
      <c r="N961" s="131"/>
      <c r="O961" s="131"/>
      <c r="P961" s="131"/>
      <c r="Q961" s="131"/>
      <c r="R961" s="131"/>
      <c r="S961" s="131"/>
      <c r="T961" s="131"/>
      <c r="U961" s="131"/>
      <c r="V961" s="131"/>
      <c r="W961" s="131"/>
      <c r="X961" s="131"/>
      <c r="Y961" s="131"/>
      <c r="Z961" s="131"/>
    </row>
    <row r="962" spans="1:26" ht="15.75" customHeight="1" x14ac:dyDescent="0.25">
      <c r="A962" s="131"/>
      <c r="B962" s="131"/>
      <c r="C962" s="131"/>
      <c r="D962" s="131"/>
      <c r="E962" s="131"/>
      <c r="F962" s="131"/>
      <c r="G962" s="131"/>
      <c r="H962" s="131"/>
      <c r="I962" s="131"/>
      <c r="J962" s="131"/>
      <c r="K962" s="131"/>
      <c r="L962" s="131"/>
      <c r="M962" s="131"/>
      <c r="N962" s="131"/>
      <c r="O962" s="131"/>
      <c r="P962" s="131"/>
      <c r="Q962" s="131"/>
      <c r="R962" s="131"/>
      <c r="S962" s="131"/>
      <c r="T962" s="131"/>
      <c r="U962" s="131"/>
      <c r="V962" s="131"/>
      <c r="W962" s="131"/>
      <c r="X962" s="131"/>
      <c r="Y962" s="131"/>
      <c r="Z962" s="131"/>
    </row>
    <row r="963" spans="1:26" ht="15.75" customHeight="1" x14ac:dyDescent="0.25">
      <c r="A963" s="131"/>
      <c r="B963" s="131"/>
      <c r="C963" s="131"/>
      <c r="D963" s="131"/>
      <c r="E963" s="131"/>
      <c r="F963" s="131"/>
      <c r="G963" s="131"/>
      <c r="H963" s="131"/>
      <c r="I963" s="131"/>
      <c r="J963" s="131"/>
      <c r="K963" s="131"/>
      <c r="L963" s="131"/>
      <c r="M963" s="131"/>
      <c r="N963" s="131"/>
      <c r="O963" s="131"/>
      <c r="P963" s="131"/>
      <c r="Q963" s="131"/>
      <c r="R963" s="131"/>
      <c r="S963" s="131"/>
      <c r="T963" s="131"/>
      <c r="U963" s="131"/>
      <c r="V963" s="131"/>
      <c r="W963" s="131"/>
      <c r="X963" s="131"/>
      <c r="Y963" s="131"/>
      <c r="Z963" s="131"/>
    </row>
    <row r="964" spans="1:26" ht="15.75" customHeight="1" x14ac:dyDescent="0.25">
      <c r="A964" s="131"/>
      <c r="B964" s="131"/>
      <c r="C964" s="131"/>
      <c r="D964" s="131"/>
      <c r="E964" s="131"/>
      <c r="F964" s="131"/>
      <c r="G964" s="131"/>
      <c r="H964" s="131"/>
      <c r="I964" s="131"/>
      <c r="J964" s="131"/>
      <c r="K964" s="131"/>
      <c r="L964" s="131"/>
      <c r="M964" s="131"/>
      <c r="N964" s="131"/>
      <c r="O964" s="131"/>
      <c r="P964" s="131"/>
      <c r="Q964" s="131"/>
      <c r="R964" s="131"/>
      <c r="S964" s="131"/>
      <c r="T964" s="131"/>
      <c r="U964" s="131"/>
      <c r="V964" s="131"/>
      <c r="W964" s="131"/>
      <c r="X964" s="131"/>
      <c r="Y964" s="131"/>
      <c r="Z964" s="131"/>
    </row>
    <row r="965" spans="1:26" ht="15.75" customHeight="1" x14ac:dyDescent="0.25">
      <c r="A965" s="131"/>
      <c r="B965" s="131"/>
      <c r="C965" s="131"/>
      <c r="D965" s="131"/>
      <c r="E965" s="131"/>
      <c r="F965" s="131"/>
      <c r="G965" s="131"/>
      <c r="H965" s="131"/>
      <c r="I965" s="131"/>
      <c r="J965" s="131"/>
      <c r="K965" s="131"/>
      <c r="L965" s="131"/>
      <c r="M965" s="131"/>
      <c r="N965" s="131"/>
      <c r="O965" s="131"/>
      <c r="P965" s="131"/>
      <c r="Q965" s="131"/>
      <c r="R965" s="131"/>
      <c r="S965" s="131"/>
      <c r="T965" s="131"/>
      <c r="U965" s="131"/>
      <c r="V965" s="131"/>
      <c r="W965" s="131"/>
      <c r="X965" s="131"/>
      <c r="Y965" s="131"/>
      <c r="Z965" s="131"/>
    </row>
    <row r="966" spans="1:26" ht="15.75" customHeight="1" x14ac:dyDescent="0.25">
      <c r="A966" s="131"/>
      <c r="B966" s="131"/>
      <c r="C966" s="131"/>
      <c r="D966" s="131"/>
      <c r="E966" s="131"/>
      <c r="F966" s="131"/>
      <c r="G966" s="131"/>
      <c r="H966" s="131"/>
      <c r="I966" s="131"/>
      <c r="J966" s="131"/>
      <c r="K966" s="131"/>
      <c r="L966" s="131"/>
      <c r="M966" s="131"/>
      <c r="N966" s="131"/>
      <c r="O966" s="131"/>
      <c r="P966" s="131"/>
      <c r="Q966" s="131"/>
      <c r="R966" s="131"/>
      <c r="S966" s="131"/>
      <c r="T966" s="131"/>
      <c r="U966" s="131"/>
      <c r="V966" s="131"/>
      <c r="W966" s="131"/>
      <c r="X966" s="131"/>
      <c r="Y966" s="131"/>
      <c r="Z966" s="131"/>
    </row>
    <row r="967" spans="1:26" ht="15.75" customHeight="1" x14ac:dyDescent="0.25">
      <c r="A967" s="131"/>
      <c r="B967" s="131"/>
      <c r="C967" s="131"/>
      <c r="D967" s="131"/>
      <c r="E967" s="131"/>
      <c r="F967" s="131"/>
      <c r="G967" s="131"/>
      <c r="H967" s="131"/>
      <c r="I967" s="131"/>
      <c r="J967" s="131"/>
      <c r="K967" s="131"/>
      <c r="L967" s="131"/>
      <c r="M967" s="131"/>
      <c r="N967" s="131"/>
      <c r="O967" s="131"/>
      <c r="P967" s="131"/>
      <c r="Q967" s="131"/>
      <c r="R967" s="131"/>
      <c r="S967" s="131"/>
      <c r="T967" s="131"/>
      <c r="U967" s="131"/>
      <c r="V967" s="131"/>
      <c r="W967" s="131"/>
      <c r="X967" s="131"/>
      <c r="Y967" s="131"/>
      <c r="Z967" s="131"/>
    </row>
    <row r="968" spans="1:26" ht="15.75" customHeight="1" x14ac:dyDescent="0.25">
      <c r="A968" s="131"/>
      <c r="B968" s="131"/>
      <c r="C968" s="131"/>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row>
    <row r="969" spans="1:26" ht="15.75" customHeight="1" x14ac:dyDescent="0.25">
      <c r="A969" s="131"/>
      <c r="B969" s="131"/>
      <c r="C969" s="131"/>
      <c r="D969" s="131"/>
      <c r="E969" s="131"/>
      <c r="F969" s="131"/>
      <c r="G969" s="131"/>
      <c r="H969" s="131"/>
      <c r="I969" s="131"/>
      <c r="J969" s="131"/>
      <c r="K969" s="131"/>
      <c r="L969" s="131"/>
      <c r="M969" s="131"/>
      <c r="N969" s="131"/>
      <c r="O969" s="131"/>
      <c r="P969" s="131"/>
      <c r="Q969" s="131"/>
      <c r="R969" s="131"/>
      <c r="S969" s="131"/>
      <c r="T969" s="131"/>
      <c r="U969" s="131"/>
      <c r="V969" s="131"/>
      <c r="W969" s="131"/>
      <c r="X969" s="131"/>
      <c r="Y969" s="131"/>
      <c r="Z969" s="131"/>
    </row>
    <row r="970" spans="1:26" ht="15.75" customHeight="1" x14ac:dyDescent="0.25">
      <c r="A970" s="131"/>
      <c r="B970" s="131"/>
      <c r="C970" s="131"/>
      <c r="D970" s="131"/>
      <c r="E970" s="131"/>
      <c r="F970" s="131"/>
      <c r="G970" s="131"/>
      <c r="H970" s="131"/>
      <c r="I970" s="131"/>
      <c r="J970" s="131"/>
      <c r="K970" s="131"/>
      <c r="L970" s="131"/>
      <c r="M970" s="131"/>
      <c r="N970" s="131"/>
      <c r="O970" s="131"/>
      <c r="P970" s="131"/>
      <c r="Q970" s="131"/>
      <c r="R970" s="131"/>
      <c r="S970" s="131"/>
      <c r="T970" s="131"/>
      <c r="U970" s="131"/>
      <c r="V970" s="131"/>
      <c r="W970" s="131"/>
      <c r="X970" s="131"/>
      <c r="Y970" s="131"/>
      <c r="Z970" s="131"/>
    </row>
    <row r="971" spans="1:26" ht="15.75" customHeight="1" x14ac:dyDescent="0.25">
      <c r="A971" s="131"/>
      <c r="B971" s="131"/>
      <c r="C971" s="131"/>
      <c r="D971" s="131"/>
      <c r="E971" s="131"/>
      <c r="F971" s="131"/>
      <c r="G971" s="131"/>
      <c r="H971" s="131"/>
      <c r="I971" s="131"/>
      <c r="J971" s="131"/>
      <c r="K971" s="131"/>
      <c r="L971" s="131"/>
      <c r="M971" s="131"/>
      <c r="N971" s="131"/>
      <c r="O971" s="131"/>
      <c r="P971" s="131"/>
      <c r="Q971" s="131"/>
      <c r="R971" s="131"/>
      <c r="S971" s="131"/>
      <c r="T971" s="131"/>
      <c r="U971" s="131"/>
      <c r="V971" s="131"/>
      <c r="W971" s="131"/>
      <c r="X971" s="131"/>
      <c r="Y971" s="131"/>
      <c r="Z971" s="131"/>
    </row>
    <row r="972" spans="1:26" ht="15.75" customHeight="1" x14ac:dyDescent="0.25">
      <c r="A972" s="131"/>
      <c r="B972" s="131"/>
      <c r="C972" s="131"/>
      <c r="D972" s="131"/>
      <c r="E972" s="131"/>
      <c r="F972" s="131"/>
      <c r="G972" s="131"/>
      <c r="H972" s="131"/>
      <c r="I972" s="131"/>
      <c r="J972" s="131"/>
      <c r="K972" s="131"/>
      <c r="L972" s="131"/>
      <c r="M972" s="131"/>
      <c r="N972" s="131"/>
      <c r="O972" s="131"/>
      <c r="P972" s="131"/>
      <c r="Q972" s="131"/>
      <c r="R972" s="131"/>
      <c r="S972" s="131"/>
      <c r="T972" s="131"/>
      <c r="U972" s="131"/>
      <c r="V972" s="131"/>
      <c r="W972" s="131"/>
      <c r="X972" s="131"/>
      <c r="Y972" s="131"/>
      <c r="Z972" s="131"/>
    </row>
    <row r="973" spans="1:26" ht="15.75" customHeight="1" x14ac:dyDescent="0.25">
      <c r="A973" s="131"/>
      <c r="B973" s="13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row>
    <row r="974" spans="1:26" ht="15.75" customHeight="1" x14ac:dyDescent="0.25">
      <c r="A974" s="131"/>
      <c r="B974" s="131"/>
      <c r="C974" s="131"/>
      <c r="D974" s="131"/>
      <c r="E974" s="131"/>
      <c r="F974" s="131"/>
      <c r="G974" s="131"/>
      <c r="H974" s="131"/>
      <c r="I974" s="131"/>
      <c r="J974" s="131"/>
      <c r="K974" s="131"/>
      <c r="L974" s="131"/>
      <c r="M974" s="131"/>
      <c r="N974" s="131"/>
      <c r="O974" s="131"/>
      <c r="P974" s="131"/>
      <c r="Q974" s="131"/>
      <c r="R974" s="131"/>
      <c r="S974" s="131"/>
      <c r="T974" s="131"/>
      <c r="U974" s="131"/>
      <c r="V974" s="131"/>
      <c r="W974" s="131"/>
      <c r="X974" s="131"/>
      <c r="Y974" s="131"/>
      <c r="Z974" s="131"/>
    </row>
    <row r="975" spans="1:26" ht="15.75" customHeight="1" x14ac:dyDescent="0.25">
      <c r="A975" s="131"/>
      <c r="B975" s="131"/>
      <c r="C975" s="131"/>
      <c r="D975" s="131"/>
      <c r="E975" s="131"/>
      <c r="F975" s="131"/>
      <c r="G975" s="131"/>
      <c r="H975" s="131"/>
      <c r="I975" s="131"/>
      <c r="J975" s="131"/>
      <c r="K975" s="131"/>
      <c r="L975" s="131"/>
      <c r="M975" s="131"/>
      <c r="N975" s="131"/>
      <c r="O975" s="131"/>
      <c r="P975" s="131"/>
      <c r="Q975" s="131"/>
      <c r="R975" s="131"/>
      <c r="S975" s="131"/>
      <c r="T975" s="131"/>
      <c r="U975" s="131"/>
      <c r="V975" s="131"/>
      <c r="W975" s="131"/>
      <c r="X975" s="131"/>
      <c r="Y975" s="131"/>
      <c r="Z975" s="131"/>
    </row>
    <row r="976" spans="1:26" ht="15.75" customHeight="1" x14ac:dyDescent="0.25">
      <c r="A976" s="131"/>
      <c r="B976" s="131"/>
      <c r="C976" s="131"/>
      <c r="D976" s="131"/>
      <c r="E976" s="131"/>
      <c r="F976" s="131"/>
      <c r="G976" s="131"/>
      <c r="H976" s="131"/>
      <c r="I976" s="131"/>
      <c r="J976" s="131"/>
      <c r="K976" s="131"/>
      <c r="L976" s="131"/>
      <c r="M976" s="131"/>
      <c r="N976" s="131"/>
      <c r="O976" s="131"/>
      <c r="P976" s="131"/>
      <c r="Q976" s="131"/>
      <c r="R976" s="131"/>
      <c r="S976" s="131"/>
      <c r="T976" s="131"/>
      <c r="U976" s="131"/>
      <c r="V976" s="131"/>
      <c r="W976" s="131"/>
      <c r="X976" s="131"/>
      <c r="Y976" s="131"/>
      <c r="Z976" s="131"/>
    </row>
    <row r="977" spans="1:26" ht="15.75" customHeight="1" x14ac:dyDescent="0.25">
      <c r="A977" s="131"/>
      <c r="B977" s="131"/>
      <c r="C977" s="131"/>
      <c r="D977" s="131"/>
      <c r="E977" s="131"/>
      <c r="F977" s="131"/>
      <c r="G977" s="131"/>
      <c r="H977" s="131"/>
      <c r="I977" s="131"/>
      <c r="J977" s="131"/>
      <c r="K977" s="131"/>
      <c r="L977" s="131"/>
      <c r="M977" s="131"/>
      <c r="N977" s="131"/>
      <c r="O977" s="131"/>
      <c r="P977" s="131"/>
      <c r="Q977" s="131"/>
      <c r="R977" s="131"/>
      <c r="S977" s="131"/>
      <c r="T977" s="131"/>
      <c r="U977" s="131"/>
      <c r="V977" s="131"/>
      <c r="W977" s="131"/>
      <c r="X977" s="131"/>
      <c r="Y977" s="131"/>
      <c r="Z977" s="131"/>
    </row>
    <row r="978" spans="1:26" ht="15.75" customHeight="1" x14ac:dyDescent="0.25">
      <c r="A978" s="131"/>
      <c r="B978" s="131"/>
      <c r="C978" s="131"/>
      <c r="D978" s="131"/>
      <c r="E978" s="131"/>
      <c r="F978" s="131"/>
      <c r="G978" s="131"/>
      <c r="H978" s="131"/>
      <c r="I978" s="131"/>
      <c r="J978" s="131"/>
      <c r="K978" s="131"/>
      <c r="L978" s="131"/>
      <c r="M978" s="131"/>
      <c r="N978" s="131"/>
      <c r="O978" s="131"/>
      <c r="P978" s="131"/>
      <c r="Q978" s="131"/>
      <c r="R978" s="131"/>
      <c r="S978" s="131"/>
      <c r="T978" s="131"/>
      <c r="U978" s="131"/>
      <c r="V978" s="131"/>
      <c r="W978" s="131"/>
      <c r="X978" s="131"/>
      <c r="Y978" s="131"/>
      <c r="Z978" s="131"/>
    </row>
    <row r="979" spans="1:26" ht="15.75" customHeight="1" x14ac:dyDescent="0.25">
      <c r="A979" s="131"/>
      <c r="B979" s="131"/>
      <c r="C979" s="131"/>
      <c r="D979" s="131"/>
      <c r="E979" s="131"/>
      <c r="F979" s="131"/>
      <c r="G979" s="131"/>
      <c r="H979" s="131"/>
      <c r="I979" s="131"/>
      <c r="J979" s="131"/>
      <c r="K979" s="131"/>
      <c r="L979" s="131"/>
      <c r="M979" s="131"/>
      <c r="N979" s="131"/>
      <c r="O979" s="131"/>
      <c r="P979" s="131"/>
      <c r="Q979" s="131"/>
      <c r="R979" s="131"/>
      <c r="S979" s="131"/>
      <c r="T979" s="131"/>
      <c r="U979" s="131"/>
      <c r="V979" s="131"/>
      <c r="W979" s="131"/>
      <c r="X979" s="131"/>
      <c r="Y979" s="131"/>
      <c r="Z979" s="131"/>
    </row>
    <row r="980" spans="1:26" ht="15.75" customHeight="1" x14ac:dyDescent="0.25">
      <c r="A980" s="131"/>
      <c r="B980" s="131"/>
      <c r="C980" s="131"/>
      <c r="D980" s="131"/>
      <c r="E980" s="131"/>
      <c r="F980" s="131"/>
      <c r="G980" s="131"/>
      <c r="H980" s="131"/>
      <c r="I980" s="131"/>
      <c r="J980" s="131"/>
      <c r="K980" s="131"/>
      <c r="L980" s="131"/>
      <c r="M980" s="131"/>
      <c r="N980" s="131"/>
      <c r="O980" s="131"/>
      <c r="P980" s="131"/>
      <c r="Q980" s="131"/>
      <c r="R980" s="131"/>
      <c r="S980" s="131"/>
      <c r="T980" s="131"/>
      <c r="U980" s="131"/>
      <c r="V980" s="131"/>
      <c r="W980" s="131"/>
      <c r="X980" s="131"/>
      <c r="Y980" s="131"/>
      <c r="Z980" s="131"/>
    </row>
    <row r="981" spans="1:26" ht="15.75" customHeight="1" x14ac:dyDescent="0.25">
      <c r="A981" s="131"/>
      <c r="B981" s="131"/>
      <c r="C981" s="131"/>
      <c r="D981" s="131"/>
      <c r="E981" s="131"/>
      <c r="F981" s="131"/>
      <c r="G981" s="131"/>
      <c r="H981" s="131"/>
      <c r="I981" s="131"/>
      <c r="J981" s="131"/>
      <c r="K981" s="131"/>
      <c r="L981" s="131"/>
      <c r="M981" s="131"/>
      <c r="N981" s="131"/>
      <c r="O981" s="131"/>
      <c r="P981" s="131"/>
      <c r="Q981" s="131"/>
      <c r="R981" s="131"/>
      <c r="S981" s="131"/>
      <c r="T981" s="131"/>
      <c r="U981" s="131"/>
      <c r="V981" s="131"/>
      <c r="W981" s="131"/>
      <c r="X981" s="131"/>
      <c r="Y981" s="131"/>
      <c r="Z981" s="131"/>
    </row>
    <row r="982" spans="1:26" ht="15.75" customHeight="1" x14ac:dyDescent="0.25">
      <c r="A982" s="131"/>
      <c r="B982" s="131"/>
      <c r="C982" s="131"/>
      <c r="D982" s="131"/>
      <c r="E982" s="131"/>
      <c r="F982" s="131"/>
      <c r="G982" s="131"/>
      <c r="H982" s="131"/>
      <c r="I982" s="131"/>
      <c r="J982" s="131"/>
      <c r="K982" s="131"/>
      <c r="L982" s="131"/>
      <c r="M982" s="131"/>
      <c r="N982" s="131"/>
      <c r="O982" s="131"/>
      <c r="P982" s="131"/>
      <c r="Q982" s="131"/>
      <c r="R982" s="131"/>
      <c r="S982" s="131"/>
      <c r="T982" s="131"/>
      <c r="U982" s="131"/>
      <c r="V982" s="131"/>
      <c r="W982" s="131"/>
      <c r="X982" s="131"/>
      <c r="Y982" s="131"/>
      <c r="Z982" s="131"/>
    </row>
    <row r="983" spans="1:26" ht="15.75" customHeight="1" x14ac:dyDescent="0.25">
      <c r="A983" s="131"/>
      <c r="B983" s="131"/>
      <c r="C983" s="131"/>
      <c r="D983" s="131"/>
      <c r="E983" s="131"/>
      <c r="F983" s="131"/>
      <c r="G983" s="131"/>
      <c r="H983" s="131"/>
      <c r="I983" s="131"/>
      <c r="J983" s="131"/>
      <c r="K983" s="131"/>
      <c r="L983" s="131"/>
      <c r="M983" s="131"/>
      <c r="N983" s="131"/>
      <c r="O983" s="131"/>
      <c r="P983" s="131"/>
      <c r="Q983" s="131"/>
      <c r="R983" s="131"/>
      <c r="S983" s="131"/>
      <c r="T983" s="131"/>
      <c r="U983" s="131"/>
      <c r="V983" s="131"/>
      <c r="W983" s="131"/>
      <c r="X983" s="131"/>
      <c r="Y983" s="131"/>
      <c r="Z983" s="131"/>
    </row>
    <row r="984" spans="1:26" ht="15.75" customHeight="1" x14ac:dyDescent="0.25">
      <c r="A984" s="131"/>
      <c r="B984" s="131"/>
      <c r="C984" s="131"/>
      <c r="D984" s="131"/>
      <c r="E984" s="131"/>
      <c r="F984" s="131"/>
      <c r="G984" s="131"/>
      <c r="H984" s="131"/>
      <c r="I984" s="131"/>
      <c r="J984" s="131"/>
      <c r="K984" s="131"/>
      <c r="L984" s="131"/>
      <c r="M984" s="131"/>
      <c r="N984" s="131"/>
      <c r="O984" s="131"/>
      <c r="P984" s="131"/>
      <c r="Q984" s="131"/>
      <c r="R984" s="131"/>
      <c r="S984" s="131"/>
      <c r="T984" s="131"/>
      <c r="U984" s="131"/>
      <c r="V984" s="131"/>
      <c r="W984" s="131"/>
      <c r="X984" s="131"/>
      <c r="Y984" s="131"/>
      <c r="Z984" s="131"/>
    </row>
    <row r="985" spans="1:26" ht="15.75" customHeight="1" x14ac:dyDescent="0.25">
      <c r="A985" s="131"/>
      <c r="B985" s="131"/>
      <c r="C985" s="131"/>
      <c r="D985" s="131"/>
      <c r="E985" s="131"/>
      <c r="F985" s="131"/>
      <c r="G985" s="131"/>
      <c r="H985" s="131"/>
      <c r="I985" s="131"/>
      <c r="J985" s="131"/>
      <c r="K985" s="131"/>
      <c r="L985" s="131"/>
      <c r="M985" s="131"/>
      <c r="N985" s="131"/>
      <c r="O985" s="131"/>
      <c r="P985" s="131"/>
      <c r="Q985" s="131"/>
      <c r="R985" s="131"/>
      <c r="S985" s="131"/>
      <c r="T985" s="131"/>
      <c r="U985" s="131"/>
      <c r="V985" s="131"/>
      <c r="W985" s="131"/>
      <c r="X985" s="131"/>
      <c r="Y985" s="131"/>
      <c r="Z985" s="131"/>
    </row>
    <row r="986" spans="1:26" ht="15.75" customHeight="1" x14ac:dyDescent="0.25">
      <c r="A986" s="131"/>
      <c r="B986" s="131"/>
      <c r="C986" s="131"/>
      <c r="D986" s="131"/>
      <c r="E986" s="131"/>
      <c r="F986" s="131"/>
      <c r="G986" s="131"/>
      <c r="H986" s="131"/>
      <c r="I986" s="131"/>
      <c r="J986" s="131"/>
      <c r="K986" s="131"/>
      <c r="L986" s="131"/>
      <c r="M986" s="131"/>
      <c r="N986" s="131"/>
      <c r="O986" s="131"/>
      <c r="P986" s="131"/>
      <c r="Q986" s="131"/>
      <c r="R986" s="131"/>
      <c r="S986" s="131"/>
      <c r="T986" s="131"/>
      <c r="U986" s="131"/>
      <c r="V986" s="131"/>
      <c r="W986" s="131"/>
      <c r="X986" s="131"/>
      <c r="Y986" s="131"/>
      <c r="Z986" s="131"/>
    </row>
    <row r="987" spans="1:26" ht="15.75" customHeight="1" x14ac:dyDescent="0.25">
      <c r="A987" s="131"/>
      <c r="B987" s="13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row>
    <row r="988" spans="1:26" ht="15.75" customHeight="1" x14ac:dyDescent="0.25">
      <c r="A988" s="131"/>
      <c r="B988" s="131"/>
      <c r="C988" s="131"/>
      <c r="D988" s="131"/>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row>
    <row r="989" spans="1:26" ht="15.75" customHeight="1" x14ac:dyDescent="0.25">
      <c r="A989" s="131"/>
      <c r="B989" s="131"/>
      <c r="C989" s="131"/>
      <c r="D989" s="131"/>
      <c r="E989" s="131"/>
      <c r="F989" s="131"/>
      <c r="G989" s="131"/>
      <c r="H989" s="131"/>
      <c r="I989" s="131"/>
      <c r="J989" s="131"/>
      <c r="K989" s="131"/>
      <c r="L989" s="131"/>
      <c r="M989" s="131"/>
      <c r="N989" s="131"/>
      <c r="O989" s="131"/>
      <c r="P989" s="131"/>
      <c r="Q989" s="131"/>
      <c r="R989" s="131"/>
      <c r="S989" s="131"/>
      <c r="T989" s="131"/>
      <c r="U989" s="131"/>
      <c r="V989" s="131"/>
      <c r="W989" s="131"/>
      <c r="X989" s="131"/>
      <c r="Y989" s="131"/>
      <c r="Z989" s="131"/>
    </row>
    <row r="990" spans="1:26" ht="15.75" customHeight="1" x14ac:dyDescent="0.25">
      <c r="A990" s="131"/>
      <c r="B990" s="131"/>
      <c r="C990" s="131"/>
      <c r="D990" s="131"/>
      <c r="E990" s="131"/>
      <c r="F990" s="131"/>
      <c r="G990" s="131"/>
      <c r="H990" s="131"/>
      <c r="I990" s="131"/>
      <c r="J990" s="131"/>
      <c r="K990" s="131"/>
      <c r="L990" s="131"/>
      <c r="M990" s="131"/>
      <c r="N990" s="131"/>
      <c r="O990" s="131"/>
      <c r="P990" s="131"/>
      <c r="Q990" s="131"/>
      <c r="R990" s="131"/>
      <c r="S990" s="131"/>
      <c r="T990" s="131"/>
      <c r="U990" s="131"/>
      <c r="V990" s="131"/>
      <c r="W990" s="131"/>
      <c r="X990" s="131"/>
      <c r="Y990" s="131"/>
      <c r="Z990" s="131"/>
    </row>
    <row r="991" spans="1:26" ht="15.75" customHeight="1" x14ac:dyDescent="0.25">
      <c r="A991" s="131"/>
      <c r="B991" s="131"/>
      <c r="C991" s="131"/>
      <c r="D991" s="131"/>
      <c r="E991" s="131"/>
      <c r="F991" s="131"/>
      <c r="G991" s="131"/>
      <c r="H991" s="131"/>
      <c r="I991" s="131"/>
      <c r="J991" s="131"/>
      <c r="K991" s="131"/>
      <c r="L991" s="131"/>
      <c r="M991" s="131"/>
      <c r="N991" s="131"/>
      <c r="O991" s="131"/>
      <c r="P991" s="131"/>
      <c r="Q991" s="131"/>
      <c r="R991" s="131"/>
      <c r="S991" s="131"/>
      <c r="T991" s="131"/>
      <c r="U991" s="131"/>
      <c r="V991" s="131"/>
      <c r="W991" s="131"/>
      <c r="X991" s="131"/>
      <c r="Y991" s="131"/>
      <c r="Z991" s="131"/>
    </row>
    <row r="992" spans="1:26" ht="15.75" customHeight="1" x14ac:dyDescent="0.25">
      <c r="A992" s="131"/>
      <c r="B992" s="131"/>
      <c r="C992" s="131"/>
      <c r="D992" s="131"/>
      <c r="E992" s="131"/>
      <c r="F992" s="131"/>
      <c r="G992" s="131"/>
      <c r="H992" s="131"/>
      <c r="I992" s="131"/>
      <c r="J992" s="131"/>
      <c r="K992" s="131"/>
      <c r="L992" s="131"/>
      <c r="M992" s="131"/>
      <c r="N992" s="131"/>
      <c r="O992" s="131"/>
      <c r="P992" s="131"/>
      <c r="Q992" s="131"/>
      <c r="R992" s="131"/>
      <c r="S992" s="131"/>
      <c r="T992" s="131"/>
      <c r="U992" s="131"/>
      <c r="V992" s="131"/>
      <c r="W992" s="131"/>
      <c r="X992" s="131"/>
      <c r="Y992" s="131"/>
      <c r="Z992" s="131"/>
    </row>
    <row r="993" spans="1:26" ht="15.75" customHeight="1" x14ac:dyDescent="0.25">
      <c r="A993" s="131"/>
      <c r="B993" s="131"/>
      <c r="C993" s="131"/>
      <c r="D993" s="131"/>
      <c r="E993" s="131"/>
      <c r="F993" s="131"/>
      <c r="G993" s="131"/>
      <c r="H993" s="131"/>
      <c r="I993" s="131"/>
      <c r="J993" s="131"/>
      <c r="K993" s="131"/>
      <c r="L993" s="131"/>
      <c r="M993" s="131"/>
      <c r="N993" s="131"/>
      <c r="O993" s="131"/>
      <c r="P993" s="131"/>
      <c r="Q993" s="131"/>
      <c r="R993" s="131"/>
      <c r="S993" s="131"/>
      <c r="T993" s="131"/>
      <c r="U993" s="131"/>
      <c r="V993" s="131"/>
      <c r="W993" s="131"/>
      <c r="X993" s="131"/>
      <c r="Y993" s="131"/>
      <c r="Z993" s="131"/>
    </row>
    <row r="994" spans="1:26" ht="15.75" customHeight="1" x14ac:dyDescent="0.25">
      <c r="A994" s="131"/>
      <c r="B994" s="131"/>
      <c r="C994" s="131"/>
      <c r="D994" s="131"/>
      <c r="E994" s="131"/>
      <c r="F994" s="131"/>
      <c r="G994" s="131"/>
      <c r="H994" s="131"/>
      <c r="I994" s="131"/>
      <c r="J994" s="131"/>
      <c r="K994" s="131"/>
      <c r="L994" s="131"/>
      <c r="M994" s="131"/>
      <c r="N994" s="131"/>
      <c r="O994" s="131"/>
      <c r="P994" s="131"/>
      <c r="Q994" s="131"/>
      <c r="R994" s="131"/>
      <c r="S994" s="131"/>
      <c r="T994" s="131"/>
      <c r="U994" s="131"/>
      <c r="V994" s="131"/>
      <c r="W994" s="131"/>
      <c r="X994" s="131"/>
      <c r="Y994" s="131"/>
      <c r="Z994" s="131"/>
    </row>
    <row r="995" spans="1:26" ht="15.75" customHeight="1" x14ac:dyDescent="0.25">
      <c r="A995" s="131"/>
      <c r="B995" s="131"/>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row>
    <row r="996" spans="1:26" ht="15.75" customHeight="1" x14ac:dyDescent="0.25">
      <c r="A996" s="131"/>
      <c r="B996" s="131"/>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row>
    <row r="997" spans="1:26" ht="15.75" customHeight="1" x14ac:dyDescent="0.25">
      <c r="A997" s="131"/>
      <c r="B997" s="131"/>
      <c r="C997" s="131"/>
      <c r="D997" s="131"/>
      <c r="E997" s="131"/>
      <c r="F997" s="131"/>
      <c r="G997" s="131"/>
      <c r="H997" s="131"/>
      <c r="I997" s="131"/>
      <c r="J997" s="131"/>
      <c r="K997" s="131"/>
      <c r="L997" s="131"/>
      <c r="M997" s="131"/>
      <c r="N997" s="131"/>
      <c r="O997" s="131"/>
      <c r="P997" s="131"/>
      <c r="Q997" s="131"/>
      <c r="R997" s="131"/>
      <c r="S997" s="131"/>
      <c r="T997" s="131"/>
      <c r="U997" s="131"/>
      <c r="V997" s="131"/>
      <c r="W997" s="131"/>
      <c r="X997" s="131"/>
      <c r="Y997" s="131"/>
      <c r="Z997" s="131"/>
    </row>
    <row r="998" spans="1:26" ht="15.75" customHeight="1" x14ac:dyDescent="0.25">
      <c r="A998" s="131"/>
      <c r="B998" s="131"/>
      <c r="C998" s="131"/>
      <c r="D998" s="131"/>
      <c r="E998" s="131"/>
      <c r="F998" s="131"/>
      <c r="G998" s="131"/>
      <c r="H998" s="131"/>
      <c r="I998" s="131"/>
      <c r="J998" s="131"/>
      <c r="K998" s="131"/>
      <c r="L998" s="131"/>
      <c r="M998" s="131"/>
      <c r="N998" s="131"/>
      <c r="O998" s="131"/>
      <c r="P998" s="131"/>
      <c r="Q998" s="131"/>
      <c r="R998" s="131"/>
      <c r="S998" s="131"/>
      <c r="T998" s="131"/>
      <c r="U998" s="131"/>
      <c r="V998" s="131"/>
      <c r="W998" s="131"/>
      <c r="X998" s="131"/>
      <c r="Y998" s="131"/>
      <c r="Z998" s="131"/>
    </row>
    <row r="999" spans="1:26" ht="15.75" customHeight="1" x14ac:dyDescent="0.25">
      <c r="A999" s="131"/>
      <c r="B999" s="131"/>
      <c r="C999" s="131"/>
      <c r="D999" s="131"/>
      <c r="E999" s="131"/>
      <c r="F999" s="131"/>
      <c r="G999" s="131"/>
      <c r="H999" s="131"/>
      <c r="I999" s="131"/>
      <c r="J999" s="131"/>
      <c r="K999" s="131"/>
      <c r="L999" s="131"/>
      <c r="M999" s="131"/>
      <c r="N999" s="131"/>
      <c r="O999" s="131"/>
      <c r="P999" s="131"/>
      <c r="Q999" s="131"/>
      <c r="R999" s="131"/>
      <c r="S999" s="131"/>
      <c r="T999" s="131"/>
      <c r="U999" s="131"/>
      <c r="V999" s="131"/>
      <c r="W999" s="131"/>
      <c r="X999" s="131"/>
      <c r="Y999" s="131"/>
      <c r="Z999" s="131"/>
    </row>
    <row r="1000" spans="1:26" ht="15.75" customHeight="1" x14ac:dyDescent="0.25">
      <c r="A1000" s="131"/>
      <c r="B1000" s="131"/>
      <c r="C1000" s="131"/>
      <c r="D1000" s="131"/>
      <c r="E1000" s="131"/>
      <c r="F1000" s="131"/>
      <c r="G1000" s="131"/>
      <c r="H1000" s="131"/>
      <c r="I1000" s="131"/>
      <c r="J1000" s="131"/>
      <c r="K1000" s="131"/>
      <c r="L1000" s="131"/>
      <c r="M1000" s="131"/>
      <c r="N1000" s="131"/>
      <c r="O1000" s="131"/>
      <c r="P1000" s="131"/>
      <c r="Q1000" s="131"/>
      <c r="R1000" s="131"/>
      <c r="S1000" s="131"/>
      <c r="T1000" s="131"/>
      <c r="U1000" s="131"/>
      <c r="V1000" s="131"/>
      <c r="W1000" s="131"/>
      <c r="X1000" s="131"/>
      <c r="Y1000" s="131"/>
      <c r="Z1000" s="131"/>
    </row>
  </sheetData>
  <mergeCells count="19">
    <mergeCell ref="A20:A23"/>
    <mergeCell ref="B20:B23"/>
    <mergeCell ref="C20:C23"/>
    <mergeCell ref="I16:I19"/>
    <mergeCell ref="I20:I23"/>
    <mergeCell ref="A16:A19"/>
    <mergeCell ref="B16:B19"/>
    <mergeCell ref="C16:C19"/>
    <mergeCell ref="I10:I11"/>
    <mergeCell ref="A1:I1"/>
    <mergeCell ref="A4:A7"/>
    <mergeCell ref="B4:B7"/>
    <mergeCell ref="C5:C6"/>
    <mergeCell ref="I5:I6"/>
    <mergeCell ref="C8:C11"/>
    <mergeCell ref="D10:D11"/>
    <mergeCell ref="B8:B15"/>
    <mergeCell ref="C14:C15"/>
    <mergeCell ref="A8:A15"/>
  </mergeCells>
  <printOptions horizontalCentered="1"/>
  <pageMargins left="0.31496062992125984" right="0.31496062992125984" top="0.55118110236220474" bottom="0.35433070866141736" header="0" footer="0"/>
  <pageSetup paperSize="9" scale="85"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Formato POA 2022</vt:lpstr>
      <vt:lpstr>PND</vt:lpstr>
      <vt:lpstr>ARTICULACIÓN EXTERNA</vt:lpstr>
      <vt:lpstr>PEDI</vt:lpstr>
      <vt:lpstr>Estrategias DAFO</vt:lpstr>
      <vt:lpstr>ARTICULACIÓN INTERNA</vt:lpstr>
      <vt:lpstr>'Formato POA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Basilio Banchón</dc:creator>
  <cp:lastModifiedBy>Fanny Eunice Basilio Banchon</cp:lastModifiedBy>
  <cp:lastPrinted>2022-11-28T16:10:13Z</cp:lastPrinted>
  <dcterms:created xsi:type="dcterms:W3CDTF">2021-02-23T18:47:55Z</dcterms:created>
  <dcterms:modified xsi:type="dcterms:W3CDTF">2022-12-08T13:03:45Z</dcterms:modified>
</cp:coreProperties>
</file>