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1760" windowHeight="5550" activeTab="1"/>
  </bookViews>
  <sheets>
    <sheet name="Cuantitativa E,E,E" sheetId="1" r:id="rId1"/>
    <sheet name="Nueva Matriz POA" sheetId="3" r:id="rId2"/>
  </sheets>
  <calcPr calcId="144525"/>
</workbook>
</file>

<file path=xl/calcChain.xml><?xml version="1.0" encoding="utf-8"?>
<calcChain xmlns="http://schemas.openxmlformats.org/spreadsheetml/2006/main">
  <c r="J8" i="1" l="1"/>
  <c r="K8" i="1" s="1"/>
  <c r="L8" i="1" s="1"/>
  <c r="J9" i="1"/>
  <c r="J10" i="1"/>
  <c r="J11" i="1"/>
  <c r="J12" i="1"/>
  <c r="J13" i="1"/>
  <c r="J14" i="1"/>
  <c r="J15" i="1"/>
  <c r="J16" i="1"/>
  <c r="J17" i="1"/>
  <c r="K9" i="1"/>
  <c r="L9" i="1" s="1"/>
  <c r="K10" i="1"/>
  <c r="L10" i="1" s="1"/>
  <c r="K11" i="1"/>
  <c r="K12" i="1"/>
  <c r="K13" i="1"/>
  <c r="K14" i="1"/>
  <c r="K15" i="1"/>
  <c r="K16" i="1"/>
  <c r="K17" i="1"/>
  <c r="L11" i="1"/>
  <c r="L12" i="1"/>
  <c r="L13" i="1"/>
  <c r="L14" i="1"/>
  <c r="L15" i="1"/>
  <c r="L16" i="1"/>
  <c r="L17" i="1"/>
  <c r="K13" i="3" l="1"/>
  <c r="I19" i="1" l="1"/>
  <c r="H19" i="1"/>
  <c r="J19" i="1" l="1"/>
  <c r="K19" i="1" l="1"/>
  <c r="L19" i="1"/>
</calcChain>
</file>

<file path=xl/sharedStrings.xml><?xml version="1.0" encoding="utf-8"?>
<sst xmlns="http://schemas.openxmlformats.org/spreadsheetml/2006/main" count="129" uniqueCount="90">
  <si>
    <t>METAS</t>
  </si>
  <si>
    <t>TIEMPO</t>
  </si>
  <si>
    <t>GASTO</t>
  </si>
  <si>
    <t>INDICADORES</t>
  </si>
  <si>
    <t>COD</t>
  </si>
  <si>
    <t>Programadas</t>
  </si>
  <si>
    <t>a</t>
  </si>
  <si>
    <t>Ejecutadas</t>
  </si>
  <si>
    <t>b</t>
  </si>
  <si>
    <t>c</t>
  </si>
  <si>
    <t>d</t>
  </si>
  <si>
    <t>e</t>
  </si>
  <si>
    <t>f</t>
  </si>
  <si>
    <t>Efectividad</t>
  </si>
  <si>
    <t xml:space="preserve">g=b/a * 100  </t>
  </si>
  <si>
    <t>Eficacia</t>
  </si>
  <si>
    <t>Eficiencia</t>
  </si>
  <si>
    <t>i = h * e/f</t>
  </si>
  <si>
    <t>Total:</t>
  </si>
  <si>
    <t>Promedio:</t>
  </si>
  <si>
    <t xml:space="preserve">h = g * c/d  </t>
  </si>
  <si>
    <t>Componentes</t>
  </si>
  <si>
    <t>P</t>
  </si>
  <si>
    <t>E</t>
  </si>
  <si>
    <t>COMPONENTES</t>
  </si>
  <si>
    <t>RESPONSABLES</t>
  </si>
  <si>
    <t>TIEMPO EN SEMANAS</t>
  </si>
  <si>
    <t>COSTO ANUAL</t>
  </si>
  <si>
    <t>OTROS</t>
  </si>
  <si>
    <t>DEPARTAMENTO DE PLANIFICACIÓN</t>
  </si>
  <si>
    <r>
      <t xml:space="preserve">1.- </t>
    </r>
    <r>
      <rPr>
        <sz val="10"/>
        <color indexed="8"/>
        <rFont val="Arial Narrow"/>
        <family val="2"/>
      </rPr>
      <t xml:space="preserve">Coordinación y Seguimiento de la Ejecución del PEDI </t>
    </r>
  </si>
  <si>
    <t xml:space="preserve">Coordinación con Comisión de Seguimiento del PEDI </t>
  </si>
  <si>
    <t>* Registros de asistencia de las reuniones con los miembros de la comisión     * Informe de los Coordinadores</t>
  </si>
  <si>
    <t xml:space="preserve">* Reuniones de trabajo con los miembros de la Comisión                              * Entrega de resultados                                * Informe final para las autoridades </t>
  </si>
  <si>
    <t>* Director DEPLAN                  * Comisión de Seguimiento del  PEDI</t>
  </si>
  <si>
    <t>X</t>
  </si>
  <si>
    <r>
      <t>2.-</t>
    </r>
    <r>
      <rPr>
        <sz val="10"/>
        <color indexed="8"/>
        <rFont val="Arial Narrow"/>
        <family val="2"/>
      </rPr>
      <t xml:space="preserve"> Coordinación y Monitoreo de los POA de las Unidades Académicas y Administración Central </t>
    </r>
  </si>
  <si>
    <t>Autoridades de las Facultades y Jefes Departamentales participan en el proceso</t>
  </si>
  <si>
    <t>* Proyecto aprobado por el Consejo Universitario                  * Registros de asistencia a eventos</t>
  </si>
  <si>
    <t>* Reuniones de trabajo                          * Eventos de capacitación</t>
  </si>
  <si>
    <t xml:space="preserve">* Consejo Universitario             * Director DEPLAN </t>
  </si>
  <si>
    <r>
      <t>3.-</t>
    </r>
    <r>
      <rPr>
        <sz val="10"/>
        <color indexed="8"/>
        <rFont val="Arial Narrow"/>
        <family val="2"/>
      </rPr>
      <t xml:space="preserve"> Participación activa en el proceso de Autoevaluación Institucional</t>
    </r>
  </si>
  <si>
    <t>Docentes, Empleados y Estudiantes, participan en el proceso de Autoevaluación Institucional</t>
  </si>
  <si>
    <t>* Informe de resultados</t>
  </si>
  <si>
    <t xml:space="preserve">* Cronograma                                          * Reuniones de trabajo con los representantes de cada Facultad               * Talleres de socialización                               * Informe de resultados </t>
  </si>
  <si>
    <t>* Director DEPLAN                 * Secretario Comisión de Autoevaluación</t>
  </si>
  <si>
    <r>
      <t xml:space="preserve">4.- </t>
    </r>
    <r>
      <rPr>
        <sz val="10"/>
        <color indexed="8"/>
        <rFont val="Arial Narrow"/>
        <family val="2"/>
      </rPr>
      <t>Coordinación con la SENPLADES</t>
    </r>
  </si>
  <si>
    <t xml:space="preserve">Aprobación Informes </t>
  </si>
  <si>
    <t>* Registro de asistencia         * Entrega de Informes parciales                                 * Participación en eventos</t>
  </si>
  <si>
    <t>* Elaboración del PPI y POA Institucional                                                  * Ejecución de los talleres                          * Elaboración del Informe                             * Entrega de las evidencias</t>
  </si>
  <si>
    <t xml:space="preserve">Director DEPLAN                   </t>
  </si>
  <si>
    <r>
      <t xml:space="preserve">5.- </t>
    </r>
    <r>
      <rPr>
        <sz val="10"/>
        <color indexed="8"/>
        <rFont val="Arial Narrow"/>
        <family val="2"/>
      </rPr>
      <t>Ejecución de tareas específicas asignadas por las Autoridades</t>
    </r>
  </si>
  <si>
    <t xml:space="preserve">Cumplimiento de tareas asignadas </t>
  </si>
  <si>
    <t xml:space="preserve">* Asignación de tareas            * Entrega de Informes </t>
  </si>
  <si>
    <t>* Planificación de las actividades            * Ejecución de las tareas                        * Informe final</t>
  </si>
  <si>
    <t xml:space="preserve">* C. Universitario                       * Rector                                     * Director DEPLAN </t>
  </si>
  <si>
    <r>
      <rPr>
        <b/>
        <sz val="10"/>
        <color indexed="8"/>
        <rFont val="Arial Narrow"/>
        <family val="2"/>
      </rPr>
      <t xml:space="preserve">6.- </t>
    </r>
    <r>
      <rPr>
        <sz val="10"/>
        <color indexed="8"/>
        <rFont val="Arial Narrow"/>
        <family val="2"/>
      </rPr>
      <t>Organización y sistematización de las acciones de Vinculación con la Colectividad</t>
    </r>
  </si>
  <si>
    <t>Organizar todas las actividades relacionadas con Vinculación con la Colectividad</t>
  </si>
  <si>
    <t>Llevar a cabo las actividades del 2011 en un 100%</t>
  </si>
  <si>
    <t>Documentos - resultados de las actividades</t>
  </si>
  <si>
    <t>* Monitoreo de las acciones realizadas                     * Reuniones con Miembros de la Comisión</t>
  </si>
  <si>
    <t>Representante de la Comisión de Vinculación</t>
  </si>
  <si>
    <r>
      <rPr>
        <b/>
        <sz val="10"/>
        <color indexed="8"/>
        <rFont val="Arial Narrow"/>
        <family val="2"/>
      </rPr>
      <t xml:space="preserve">7.- </t>
    </r>
    <r>
      <rPr>
        <sz val="10"/>
        <color indexed="8"/>
        <rFont val="Arial Narrow"/>
        <family val="2"/>
      </rPr>
      <t>Colaboración con la Expo-ciencia</t>
    </r>
  </si>
  <si>
    <t>Transformar la "feria" en la Expo-ciencia de la UTM.</t>
  </si>
  <si>
    <t>Mejoramiento de la Exposición de ciencia y tecnología en un 90%</t>
  </si>
  <si>
    <t>* Fotografías                                            * Registros</t>
  </si>
  <si>
    <t>Reuniones y acuerdos</t>
  </si>
  <si>
    <t>* Representante de CVC                * Representantes de los Decanos-miembros y CTT</t>
  </si>
  <si>
    <r>
      <t>6.-</t>
    </r>
    <r>
      <rPr>
        <sz val="10"/>
        <color indexed="8"/>
        <rFont val="Arial Narrow"/>
        <family val="2"/>
      </rPr>
      <t xml:space="preserve"> Coordinación de Eventos Académicos Institucionales </t>
    </r>
  </si>
  <si>
    <t xml:space="preserve">Lograr que se cumplan con éxito los eventos académicos institucionales </t>
  </si>
  <si>
    <t xml:space="preserve">* Registro de inscripciones           * Difusión de eventos                   * Apoyo al éxito de eventos        </t>
  </si>
  <si>
    <t>* Aplicación y difusión de los eventos     * Informe Final</t>
  </si>
  <si>
    <t xml:space="preserve">* Coordinadora UPYCA         * Directores Carrera </t>
  </si>
  <si>
    <t>SUBTOTAL:</t>
  </si>
  <si>
    <t xml:space="preserve">USD $ </t>
  </si>
  <si>
    <t>OBSEVACIONES - ANEXOS - MEDIOS DE VERIFICACION</t>
  </si>
  <si>
    <t>Nro. Reuniones planificadas   / Nro. Reuniones realizadas por la comisión del PEDI</t>
  </si>
  <si>
    <t>RESULTADOS</t>
  </si>
  <si>
    <t>INDICADOR DE RESULTADO</t>
  </si>
  <si>
    <t>ACTIVIDAD</t>
  </si>
  <si>
    <t>MEDIOS DE VERIFICACION</t>
  </si>
  <si>
    <t>FUENTE DE FINANCIAMIENTO</t>
  </si>
  <si>
    <t>FONDOS DEL ESTADO</t>
  </si>
  <si>
    <t xml:space="preserve">FONDOS INTERNOS </t>
  </si>
  <si>
    <t xml:space="preserve"> CRONOGRAMA DE EJECUCION 2012-2013</t>
  </si>
  <si>
    <t>OBSERVACION</t>
  </si>
  <si>
    <t>I       TRI</t>
  </si>
  <si>
    <t>II         TRI</t>
  </si>
  <si>
    <t>III           TRI</t>
  </si>
  <si>
    <t>IV        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</si>
</sst>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1"/>
      <name val="Bodoni MT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8"/>
      <name val="Bodoni MT"/>
      <family val="1"/>
    </font>
    <font>
      <b/>
      <sz val="8"/>
      <color indexed="8"/>
      <name val="Bodoni MT"/>
      <family val="1"/>
    </font>
    <font>
      <b/>
      <sz val="9"/>
      <name val="Bodoni MT"/>
      <family val="1"/>
    </font>
    <font>
      <b/>
      <sz val="9"/>
      <color indexed="8"/>
      <name val="Bodoni MT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FDD4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/>
  </cellStyleXfs>
  <cellXfs count="79">
    <xf numFmtId="0" fontId="0" fillId="0" borderId="0" xfId="0"/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9" fontId="4" fillId="0" borderId="1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3" xfId="0" applyFont="1" applyFill="1" applyBorder="1" applyAlignment="1">
      <alignment horizontal="left" vertical="center" wrapText="1" indent="1"/>
    </xf>
    <xf numFmtId="4" fontId="10" fillId="0" borderId="7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 indent="1"/>
    </xf>
    <xf numFmtId="4" fontId="10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5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9" fontId="10" fillId="0" borderId="7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 indent="1"/>
    </xf>
    <xf numFmtId="0" fontId="10" fillId="0" borderId="1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right" vertical="center"/>
    </xf>
    <xf numFmtId="0" fontId="12" fillId="0" borderId="3" xfId="3" applyFont="1" applyFill="1" applyBorder="1" applyAlignment="1">
      <alignment horizontal="left" vertical="center" wrapText="1" indent="1"/>
    </xf>
    <xf numFmtId="0" fontId="12" fillId="0" borderId="4" xfId="3" applyFont="1" applyFill="1" applyBorder="1" applyAlignment="1">
      <alignment horizontal="left" vertical="center" wrapText="1" indent="1"/>
    </xf>
    <xf numFmtId="9" fontId="10" fillId="0" borderId="2" xfId="0" applyNumberFormat="1" applyFont="1" applyFill="1" applyBorder="1" applyAlignment="1">
      <alignment horizontal="left" vertical="center" wrapText="1" indent="1"/>
    </xf>
    <xf numFmtId="0" fontId="12" fillId="0" borderId="1" xfId="3" applyFont="1" applyFill="1" applyBorder="1" applyAlignment="1">
      <alignment horizontal="left" vertical="center" wrapText="1" indent="1"/>
    </xf>
    <xf numFmtId="0" fontId="13" fillId="0" borderId="19" xfId="2" applyNumberFormat="1" applyFont="1" applyFill="1" applyBorder="1" applyAlignment="1">
      <alignment horizontal="right" vertical="top"/>
    </xf>
    <xf numFmtId="4" fontId="14" fillId="0" borderId="19" xfId="2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vertical="center" textRotation="255"/>
    </xf>
    <xf numFmtId="0" fontId="19" fillId="4" borderId="0" xfId="0" applyFont="1" applyFill="1"/>
    <xf numFmtId="0" fontId="16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 readingOrder="1"/>
    </xf>
    <xf numFmtId="1" fontId="4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4" borderId="12" xfId="2" applyFont="1" applyFill="1" applyBorder="1" applyAlignment="1">
      <alignment horizontal="center" vertical="center" textRotation="255" wrapText="1"/>
    </xf>
    <xf numFmtId="0" fontId="8" fillId="4" borderId="16" xfId="2" applyFont="1" applyFill="1" applyBorder="1" applyAlignment="1">
      <alignment horizontal="center" vertical="center" textRotation="255" wrapText="1"/>
    </xf>
    <xf numFmtId="0" fontId="8" fillId="4" borderId="18" xfId="2" applyFont="1" applyFill="1" applyBorder="1" applyAlignment="1">
      <alignment horizontal="center" vertical="center" textRotation="255" wrapText="1"/>
    </xf>
    <xf numFmtId="0" fontId="13" fillId="0" borderId="20" xfId="2" applyNumberFormat="1" applyFont="1" applyFill="1" applyBorder="1" applyAlignment="1">
      <alignment horizontal="left" vertical="top" indent="1"/>
    </xf>
    <xf numFmtId="0" fontId="13" fillId="0" borderId="21" xfId="2" applyNumberFormat="1" applyFont="1" applyFill="1" applyBorder="1" applyAlignment="1">
      <alignment horizontal="left" vertical="top" indent="1"/>
    </xf>
    <xf numFmtId="0" fontId="13" fillId="0" borderId="29" xfId="2" applyNumberFormat="1" applyFont="1" applyFill="1" applyBorder="1" applyAlignment="1">
      <alignment horizontal="left" vertical="top" indent="1"/>
    </xf>
    <xf numFmtId="0" fontId="12" fillId="0" borderId="20" xfId="2" applyNumberFormat="1" applyFont="1" applyFill="1" applyBorder="1" applyAlignment="1">
      <alignment horizontal="center" vertical="top"/>
    </xf>
    <xf numFmtId="0" fontId="12" fillId="0" borderId="21" xfId="2" applyNumberFormat="1" applyFont="1" applyFill="1" applyBorder="1" applyAlignment="1">
      <alignment horizontal="center" vertical="top"/>
    </xf>
    <xf numFmtId="0" fontId="12" fillId="0" borderId="22" xfId="2" applyNumberFormat="1" applyFont="1" applyFill="1" applyBorder="1" applyAlignment="1">
      <alignment horizontal="center" vertical="top"/>
    </xf>
    <xf numFmtId="0" fontId="17" fillId="4" borderId="7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26" xfId="2" applyFont="1" applyFill="1" applyBorder="1" applyAlignment="1">
      <alignment horizontal="center" vertical="center"/>
    </xf>
    <xf numFmtId="0" fontId="17" fillId="4" borderId="13" xfId="2" applyFont="1" applyFill="1" applyBorder="1" applyAlignment="1">
      <alignment horizontal="center" vertical="center"/>
    </xf>
    <xf numFmtId="0" fontId="17" fillId="4" borderId="27" xfId="2" applyFont="1" applyFill="1" applyBorder="1" applyAlignment="1">
      <alignment horizontal="center" vertical="center"/>
    </xf>
    <xf numFmtId="0" fontId="17" fillId="4" borderId="28" xfId="2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</cellXfs>
  <cellStyles count="4">
    <cellStyle name="Normal" xfId="0" builtinId="0"/>
    <cellStyle name="Normal 10" xfId="3"/>
    <cellStyle name="Normal_POA FCS" xfId="2"/>
    <cellStyle name="Porcentaje" xfId="1" builtinId="5"/>
  </cellStyles>
  <dxfs count="0"/>
  <tableStyles count="0" defaultTableStyle="TableStyleMedium2" defaultPivotStyle="PivotStyleLight16"/>
  <colors>
    <mruColors>
      <color rgb="FF3FDD4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22"/>
  <sheetViews>
    <sheetView topLeftCell="E1" zoomScale="120" zoomScaleNormal="120" workbookViewId="0">
      <selection activeCell="I26" sqref="I26"/>
    </sheetView>
  </sheetViews>
  <sheetFormatPr baseColWidth="10" defaultRowHeight="15" x14ac:dyDescent="0.25"/>
  <cols>
    <col min="1" max="1" width="3" customWidth="1"/>
    <col min="2" max="2" width="7.5703125" customWidth="1"/>
    <col min="3" max="3" width="19.28515625" customWidth="1"/>
    <col min="4" max="4" width="12.85546875" bestFit="1" customWidth="1"/>
    <col min="6" max="6" width="12.5703125" customWidth="1"/>
    <col min="8" max="8" width="13.140625" customWidth="1"/>
    <col min="13" max="18" width="7.85546875" style="12" customWidth="1"/>
  </cols>
  <sheetData>
    <row r="4" spans="2:18" x14ac:dyDescent="0.25">
      <c r="B4" s="1"/>
      <c r="C4" s="1"/>
      <c r="D4" s="2"/>
      <c r="E4" s="2"/>
      <c r="F4" s="2"/>
      <c r="G4" s="2"/>
      <c r="H4" s="3"/>
      <c r="I4" s="3"/>
      <c r="J4" s="2"/>
      <c r="K4" s="2"/>
      <c r="L4" s="2"/>
      <c r="M4" s="9"/>
      <c r="N4" s="9"/>
    </row>
    <row r="5" spans="2:18" ht="15.75" customHeight="1" x14ac:dyDescent="0.25">
      <c r="B5" s="49" t="s">
        <v>4</v>
      </c>
      <c r="C5" s="49" t="s">
        <v>21</v>
      </c>
      <c r="D5" s="50" t="s">
        <v>0</v>
      </c>
      <c r="E5" s="50"/>
      <c r="F5" s="50" t="s">
        <v>1</v>
      </c>
      <c r="G5" s="50"/>
      <c r="H5" s="51" t="s">
        <v>2</v>
      </c>
      <c r="I5" s="51"/>
      <c r="J5" s="50" t="s">
        <v>3</v>
      </c>
      <c r="K5" s="50"/>
      <c r="L5" s="50"/>
      <c r="M5" s="47" t="s">
        <v>75</v>
      </c>
      <c r="N5" s="47"/>
      <c r="O5" s="47"/>
      <c r="P5" s="47"/>
      <c r="Q5" s="47"/>
      <c r="R5" s="47"/>
    </row>
    <row r="6" spans="2:18" x14ac:dyDescent="0.25">
      <c r="B6" s="49"/>
      <c r="C6" s="49"/>
      <c r="D6" s="10" t="s">
        <v>5</v>
      </c>
      <c r="E6" s="10" t="s">
        <v>7</v>
      </c>
      <c r="F6" s="10" t="s">
        <v>5</v>
      </c>
      <c r="G6" s="10" t="s">
        <v>7</v>
      </c>
      <c r="H6" s="10" t="s">
        <v>5</v>
      </c>
      <c r="I6" s="10" t="s">
        <v>7</v>
      </c>
      <c r="J6" s="10" t="s">
        <v>13</v>
      </c>
      <c r="K6" s="10" t="s">
        <v>15</v>
      </c>
      <c r="L6" s="10" t="s">
        <v>16</v>
      </c>
      <c r="M6" s="47" t="s">
        <v>0</v>
      </c>
      <c r="N6" s="47"/>
      <c r="O6" s="47" t="s">
        <v>1</v>
      </c>
      <c r="P6" s="47"/>
      <c r="Q6" s="47" t="s">
        <v>2</v>
      </c>
      <c r="R6" s="47"/>
    </row>
    <row r="7" spans="2:18" x14ac:dyDescent="0.25">
      <c r="B7" s="49"/>
      <c r="C7" s="49"/>
      <c r="D7" s="10" t="s">
        <v>6</v>
      </c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0" t="s">
        <v>14</v>
      </c>
      <c r="K7" s="10" t="s">
        <v>20</v>
      </c>
      <c r="L7" s="10" t="s">
        <v>17</v>
      </c>
      <c r="M7" s="13" t="s">
        <v>22</v>
      </c>
      <c r="N7" s="13" t="s">
        <v>23</v>
      </c>
      <c r="O7" s="13" t="s">
        <v>22</v>
      </c>
      <c r="P7" s="13" t="s">
        <v>23</v>
      </c>
      <c r="Q7" s="13" t="s">
        <v>22</v>
      </c>
      <c r="R7" s="13" t="s">
        <v>23</v>
      </c>
    </row>
    <row r="8" spans="2:18" x14ac:dyDescent="0.25">
      <c r="B8" s="4"/>
      <c r="C8" s="4"/>
      <c r="D8" s="46"/>
      <c r="E8" s="46"/>
      <c r="F8" s="4"/>
      <c r="G8" s="4"/>
      <c r="H8" s="4"/>
      <c r="I8" s="4"/>
      <c r="J8" s="11" t="e">
        <f>E8/D8</f>
        <v>#DIV/0!</v>
      </c>
      <c r="K8" s="11" t="e">
        <f>J8*(F8/G8)</f>
        <v>#DIV/0!</v>
      </c>
      <c r="L8" s="11" t="e">
        <f>K8*(H8/I8)</f>
        <v>#DIV/0!</v>
      </c>
      <c r="M8" s="8"/>
      <c r="N8" s="8"/>
      <c r="O8" s="14"/>
      <c r="P8" s="14"/>
      <c r="Q8" s="14"/>
      <c r="R8" s="14"/>
    </row>
    <row r="9" spans="2:18" x14ac:dyDescent="0.25">
      <c r="B9" s="4"/>
      <c r="C9" s="4"/>
      <c r="D9" s="11"/>
      <c r="E9" s="11"/>
      <c r="F9" s="4"/>
      <c r="G9" s="4"/>
      <c r="H9" s="4"/>
      <c r="I9" s="4"/>
      <c r="J9" s="11" t="e">
        <f t="shared" ref="J9:J17" si="0">E9/D9</f>
        <v>#DIV/0!</v>
      </c>
      <c r="K9" s="11" t="e">
        <f t="shared" ref="K9:K17" si="1">J9*(F9/G9)</f>
        <v>#DIV/0!</v>
      </c>
      <c r="L9" s="11" t="e">
        <f t="shared" ref="L9:L17" si="2">K9*(H9/I9)</f>
        <v>#DIV/0!</v>
      </c>
      <c r="M9" s="8"/>
      <c r="N9" s="8"/>
      <c r="O9" s="14"/>
      <c r="P9" s="14"/>
      <c r="Q9" s="14"/>
      <c r="R9" s="14"/>
    </row>
    <row r="10" spans="2:18" x14ac:dyDescent="0.25">
      <c r="B10" s="4"/>
      <c r="C10" s="4"/>
      <c r="D10" s="4"/>
      <c r="E10" s="4"/>
      <c r="F10" s="4"/>
      <c r="G10" s="4"/>
      <c r="H10" s="4"/>
      <c r="I10" s="4"/>
      <c r="J10" s="11" t="e">
        <f t="shared" si="0"/>
        <v>#DIV/0!</v>
      </c>
      <c r="K10" s="11" t="e">
        <f t="shared" si="1"/>
        <v>#DIV/0!</v>
      </c>
      <c r="L10" s="11" t="e">
        <f t="shared" si="2"/>
        <v>#DIV/0!</v>
      </c>
      <c r="M10" s="8"/>
      <c r="N10" s="8"/>
      <c r="O10" s="14"/>
      <c r="P10" s="14"/>
      <c r="Q10" s="14"/>
      <c r="R10" s="14"/>
    </row>
    <row r="11" spans="2:18" x14ac:dyDescent="0.25">
      <c r="B11" s="4"/>
      <c r="C11" s="4"/>
      <c r="D11" s="4"/>
      <c r="E11" s="4"/>
      <c r="F11" s="4"/>
      <c r="G11" s="4"/>
      <c r="H11" s="4"/>
      <c r="I11" s="4"/>
      <c r="J11" s="11" t="e">
        <f t="shared" si="0"/>
        <v>#DIV/0!</v>
      </c>
      <c r="K11" s="11" t="e">
        <f t="shared" si="1"/>
        <v>#DIV/0!</v>
      </c>
      <c r="L11" s="11" t="e">
        <f t="shared" si="2"/>
        <v>#DIV/0!</v>
      </c>
      <c r="M11" s="8"/>
      <c r="N11" s="8"/>
      <c r="O11" s="14"/>
      <c r="P11" s="14"/>
      <c r="Q11" s="14"/>
      <c r="R11" s="14"/>
    </row>
    <row r="12" spans="2:18" x14ac:dyDescent="0.25">
      <c r="B12" s="4"/>
      <c r="C12" s="4"/>
      <c r="D12" s="4"/>
      <c r="E12" s="4"/>
      <c r="F12" s="4"/>
      <c r="G12" s="4"/>
      <c r="H12" s="4"/>
      <c r="I12" s="4"/>
      <c r="J12" s="11" t="e">
        <f t="shared" si="0"/>
        <v>#DIV/0!</v>
      </c>
      <c r="K12" s="11" t="e">
        <f t="shared" si="1"/>
        <v>#DIV/0!</v>
      </c>
      <c r="L12" s="11" t="e">
        <f t="shared" si="2"/>
        <v>#DIV/0!</v>
      </c>
      <c r="M12" s="8"/>
      <c r="N12" s="8"/>
      <c r="O12" s="14"/>
      <c r="P12" s="14"/>
      <c r="Q12" s="14"/>
      <c r="R12" s="14"/>
    </row>
    <row r="13" spans="2:18" x14ac:dyDescent="0.25">
      <c r="B13" s="4"/>
      <c r="C13" s="4"/>
      <c r="D13" s="4"/>
      <c r="E13" s="4"/>
      <c r="F13" s="4"/>
      <c r="G13" s="4"/>
      <c r="H13" s="4"/>
      <c r="I13" s="4"/>
      <c r="J13" s="11" t="e">
        <f t="shared" si="0"/>
        <v>#DIV/0!</v>
      </c>
      <c r="K13" s="11" t="e">
        <f t="shared" si="1"/>
        <v>#DIV/0!</v>
      </c>
      <c r="L13" s="11" t="e">
        <f t="shared" si="2"/>
        <v>#DIV/0!</v>
      </c>
      <c r="M13" s="8"/>
      <c r="N13" s="8"/>
      <c r="O13" s="14"/>
      <c r="P13" s="14"/>
      <c r="Q13" s="14"/>
      <c r="R13" s="14"/>
    </row>
    <row r="14" spans="2:18" x14ac:dyDescent="0.25">
      <c r="B14" s="4"/>
      <c r="C14" s="4"/>
      <c r="D14" s="4"/>
      <c r="E14" s="4"/>
      <c r="F14" s="4"/>
      <c r="G14" s="4"/>
      <c r="H14" s="4"/>
      <c r="I14" s="4"/>
      <c r="J14" s="11" t="e">
        <f t="shared" si="0"/>
        <v>#DIV/0!</v>
      </c>
      <c r="K14" s="11" t="e">
        <f t="shared" si="1"/>
        <v>#DIV/0!</v>
      </c>
      <c r="L14" s="11" t="e">
        <f t="shared" si="2"/>
        <v>#DIV/0!</v>
      </c>
      <c r="M14" s="8"/>
      <c r="N14" s="8"/>
      <c r="O14" s="14"/>
      <c r="P14" s="14"/>
      <c r="Q14" s="14"/>
      <c r="R14" s="14"/>
    </row>
    <row r="15" spans="2:18" x14ac:dyDescent="0.25">
      <c r="B15" s="4"/>
      <c r="C15" s="4"/>
      <c r="D15" s="4"/>
      <c r="E15" s="4"/>
      <c r="F15" s="4"/>
      <c r="G15" s="4"/>
      <c r="H15" s="4"/>
      <c r="I15" s="4"/>
      <c r="J15" s="11" t="e">
        <f t="shared" si="0"/>
        <v>#DIV/0!</v>
      </c>
      <c r="K15" s="11" t="e">
        <f t="shared" si="1"/>
        <v>#DIV/0!</v>
      </c>
      <c r="L15" s="11" t="e">
        <f t="shared" si="2"/>
        <v>#DIV/0!</v>
      </c>
      <c r="M15" s="8"/>
      <c r="N15" s="8"/>
      <c r="O15" s="14"/>
      <c r="P15" s="14"/>
      <c r="Q15" s="14"/>
      <c r="R15" s="14"/>
    </row>
    <row r="16" spans="2:18" x14ac:dyDescent="0.25">
      <c r="B16" s="4"/>
      <c r="C16" s="4"/>
      <c r="D16" s="4"/>
      <c r="E16" s="4"/>
      <c r="F16" s="4"/>
      <c r="G16" s="4"/>
      <c r="H16" s="4"/>
      <c r="I16" s="4"/>
      <c r="J16" s="11" t="e">
        <f t="shared" si="0"/>
        <v>#DIV/0!</v>
      </c>
      <c r="K16" s="11" t="e">
        <f t="shared" si="1"/>
        <v>#DIV/0!</v>
      </c>
      <c r="L16" s="11" t="e">
        <f t="shared" si="2"/>
        <v>#DIV/0!</v>
      </c>
      <c r="M16" s="8"/>
      <c r="N16" s="8"/>
      <c r="O16" s="14"/>
      <c r="P16" s="14"/>
      <c r="Q16" s="14"/>
      <c r="R16" s="14"/>
    </row>
    <row r="17" spans="2:18" x14ac:dyDescent="0.25">
      <c r="B17" s="4"/>
      <c r="C17" s="4"/>
      <c r="D17" s="4"/>
      <c r="E17" s="4"/>
      <c r="F17" s="4"/>
      <c r="G17" s="4"/>
      <c r="H17" s="4"/>
      <c r="I17" s="4"/>
      <c r="J17" s="11" t="e">
        <f t="shared" si="0"/>
        <v>#DIV/0!</v>
      </c>
      <c r="K17" s="11" t="e">
        <f t="shared" si="1"/>
        <v>#DIV/0!</v>
      </c>
      <c r="L17" s="11" t="e">
        <f t="shared" si="2"/>
        <v>#DIV/0!</v>
      </c>
      <c r="M17" s="8"/>
      <c r="N17" s="8"/>
      <c r="O17" s="14"/>
      <c r="P17" s="14"/>
      <c r="Q17" s="14"/>
      <c r="R17" s="14"/>
    </row>
    <row r="18" spans="2:18" x14ac:dyDescent="0.25">
      <c r="B18" s="5"/>
      <c r="C18" s="5"/>
      <c r="D18" s="5"/>
      <c r="E18" s="5"/>
      <c r="F18" s="5"/>
      <c r="G18" s="5"/>
      <c r="H18" s="48" t="s">
        <v>18</v>
      </c>
      <c r="I18" s="48"/>
      <c r="J18" s="48" t="s">
        <v>19</v>
      </c>
      <c r="K18" s="48"/>
      <c r="L18" s="48"/>
      <c r="M18" s="7"/>
      <c r="N18" s="7"/>
    </row>
    <row r="19" spans="2:18" x14ac:dyDescent="0.25">
      <c r="B19" s="5"/>
      <c r="C19" s="5"/>
      <c r="D19" s="5"/>
      <c r="E19" s="5"/>
      <c r="F19" s="5"/>
      <c r="G19" s="6"/>
      <c r="H19" s="4">
        <f>SUM(H8:H17)</f>
        <v>0</v>
      </c>
      <c r="I19" s="4">
        <f>SUM(I8:I17)</f>
        <v>0</v>
      </c>
      <c r="J19" s="4" t="e">
        <f>AVERAGE(J8:J17)</f>
        <v>#DIV/0!</v>
      </c>
      <c r="K19" s="4" t="e">
        <f>AVERAGE(K8:K17)</f>
        <v>#DIV/0!</v>
      </c>
      <c r="L19" s="4" t="e">
        <f>AVERAGE(L8:L17)</f>
        <v>#DIV/0!</v>
      </c>
      <c r="M19" s="7"/>
      <c r="N19" s="7"/>
    </row>
    <row r="20" spans="2:18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7"/>
      <c r="N20" s="7"/>
    </row>
    <row r="21" spans="2:18" x14ac:dyDescent="0.25">
      <c r="B21" s="5"/>
      <c r="C21" s="5"/>
      <c r="D21" s="5"/>
      <c r="E21" s="5"/>
      <c r="F21" s="5"/>
      <c r="G21" s="5"/>
      <c r="I21" s="5"/>
      <c r="K21" s="5"/>
      <c r="L21" s="5"/>
      <c r="M21" s="7"/>
      <c r="N21" s="7"/>
    </row>
    <row r="22" spans="2:18" x14ac:dyDescent="0.25">
      <c r="B22" s="5"/>
      <c r="C22" s="5"/>
      <c r="D22" s="5"/>
      <c r="E22" s="5"/>
      <c r="F22" s="5"/>
      <c r="G22" s="5"/>
      <c r="H22" s="6"/>
      <c r="I22" s="6"/>
      <c r="J22" s="6"/>
      <c r="K22" s="6"/>
      <c r="L22" s="6"/>
      <c r="M22" s="7"/>
      <c r="N22" s="7"/>
    </row>
  </sheetData>
  <mergeCells count="12">
    <mergeCell ref="C5:C7"/>
    <mergeCell ref="B5:B7"/>
    <mergeCell ref="M6:N6"/>
    <mergeCell ref="D5:E5"/>
    <mergeCell ref="F5:G5"/>
    <mergeCell ref="H5:I5"/>
    <mergeCell ref="J5:L5"/>
    <mergeCell ref="O6:P6"/>
    <mergeCell ref="Q6:R6"/>
    <mergeCell ref="M5:R5"/>
    <mergeCell ref="J18:L18"/>
    <mergeCell ref="H18:I18"/>
  </mergeCells>
  <pageMargins left="0.70866141732283472" right="0.70866141732283472" top="0.74803149606299213" bottom="0.74803149606299213" header="0.31496062992125984" footer="0.31496062992125984"/>
  <pageSetup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3"/>
  <sheetViews>
    <sheetView tabSelected="1" topLeftCell="B1" workbookViewId="0">
      <selection activeCell="R4" sqref="R4"/>
    </sheetView>
  </sheetViews>
  <sheetFormatPr baseColWidth="10" defaultRowHeight="15" x14ac:dyDescent="0.25"/>
  <cols>
    <col min="1" max="1" width="3.140625" customWidth="1"/>
    <col min="2" max="2" width="5" customWidth="1"/>
    <col min="5" max="5" width="12.7109375" customWidth="1"/>
    <col min="7" max="8" width="13.140625" customWidth="1"/>
    <col min="9" max="9" width="13.28515625" customWidth="1"/>
    <col min="10" max="10" width="11" customWidth="1"/>
    <col min="11" max="11" width="8.85546875" customWidth="1"/>
    <col min="12" max="12" width="7" customWidth="1"/>
    <col min="13" max="13" width="8.140625" customWidth="1"/>
    <col min="14" max="14" width="7" customWidth="1"/>
    <col min="15" max="18" width="6.28515625" customWidth="1"/>
    <col min="19" max="19" width="15" customWidth="1"/>
  </cols>
  <sheetData>
    <row r="2" spans="2:19" ht="15.75" thickBot="1" x14ac:dyDescent="0.3"/>
    <row r="3" spans="2:19" s="43" customFormat="1" ht="24.75" customHeight="1" thickTop="1" x14ac:dyDescent="0.2">
      <c r="B3" s="63" t="s">
        <v>24</v>
      </c>
      <c r="C3" s="64"/>
      <c r="D3" s="61" t="s">
        <v>77</v>
      </c>
      <c r="E3" s="61" t="s">
        <v>78</v>
      </c>
      <c r="F3" s="67" t="s">
        <v>0</v>
      </c>
      <c r="G3" s="69" t="s">
        <v>79</v>
      </c>
      <c r="H3" s="69" t="s">
        <v>80</v>
      </c>
      <c r="I3" s="69" t="s">
        <v>25</v>
      </c>
      <c r="J3" s="69" t="s">
        <v>26</v>
      </c>
      <c r="K3" s="69" t="s">
        <v>27</v>
      </c>
      <c r="L3" s="71" t="s">
        <v>81</v>
      </c>
      <c r="M3" s="72"/>
      <c r="N3" s="73"/>
      <c r="O3" s="74" t="s">
        <v>84</v>
      </c>
      <c r="P3" s="75"/>
      <c r="Q3" s="75"/>
      <c r="R3" s="76"/>
      <c r="S3" s="77" t="s">
        <v>85</v>
      </c>
    </row>
    <row r="4" spans="2:19" s="43" customFormat="1" ht="34.5" thickBot="1" x14ac:dyDescent="0.25">
      <c r="B4" s="65"/>
      <c r="C4" s="66"/>
      <c r="D4" s="62"/>
      <c r="E4" s="62"/>
      <c r="F4" s="68"/>
      <c r="G4" s="70"/>
      <c r="H4" s="70"/>
      <c r="I4" s="70"/>
      <c r="J4" s="70"/>
      <c r="K4" s="70"/>
      <c r="L4" s="44" t="s">
        <v>82</v>
      </c>
      <c r="M4" s="44" t="s">
        <v>83</v>
      </c>
      <c r="N4" s="44" t="s">
        <v>28</v>
      </c>
      <c r="O4" s="45" t="s">
        <v>86</v>
      </c>
      <c r="P4" s="45" t="s">
        <v>87</v>
      </c>
      <c r="Q4" s="45" t="s">
        <v>88</v>
      </c>
      <c r="R4" s="45" t="s">
        <v>89</v>
      </c>
      <c r="S4" s="78"/>
    </row>
    <row r="5" spans="2:19" ht="115.5" customHeight="1" thickTop="1" x14ac:dyDescent="0.25">
      <c r="B5" s="52" t="s">
        <v>29</v>
      </c>
      <c r="C5" s="15" t="s">
        <v>30</v>
      </c>
      <c r="D5" s="27" t="s">
        <v>31</v>
      </c>
      <c r="E5" s="27" t="s">
        <v>76</v>
      </c>
      <c r="F5" s="28">
        <v>0.9</v>
      </c>
      <c r="G5" s="29" t="s">
        <v>32</v>
      </c>
      <c r="H5" s="30" t="s">
        <v>33</v>
      </c>
      <c r="I5" s="27" t="s">
        <v>34</v>
      </c>
      <c r="J5" s="31">
        <v>44</v>
      </c>
      <c r="K5" s="32">
        <v>4800</v>
      </c>
      <c r="L5" s="16" t="s">
        <v>35</v>
      </c>
      <c r="M5" s="16"/>
      <c r="N5" s="16"/>
      <c r="O5" s="16" t="s">
        <v>35</v>
      </c>
      <c r="P5" s="16" t="s">
        <v>35</v>
      </c>
      <c r="Q5" s="42"/>
      <c r="R5" s="16" t="s">
        <v>35</v>
      </c>
      <c r="S5" s="17"/>
    </row>
    <row r="6" spans="2:19" ht="127.5" x14ac:dyDescent="0.25">
      <c r="B6" s="53"/>
      <c r="C6" s="18" t="s">
        <v>36</v>
      </c>
      <c r="D6" s="23" t="s">
        <v>37</v>
      </c>
      <c r="E6" s="23"/>
      <c r="F6" s="24">
        <v>0.9</v>
      </c>
      <c r="G6" s="23" t="s">
        <v>38</v>
      </c>
      <c r="H6" s="22" t="s">
        <v>39</v>
      </c>
      <c r="I6" s="33" t="s">
        <v>40</v>
      </c>
      <c r="J6" s="34">
        <v>44</v>
      </c>
      <c r="K6" s="35">
        <v>1200</v>
      </c>
      <c r="L6" s="19" t="s">
        <v>35</v>
      </c>
      <c r="M6" s="19"/>
      <c r="N6" s="19"/>
      <c r="O6" s="19" t="s">
        <v>35</v>
      </c>
      <c r="P6" s="19" t="s">
        <v>35</v>
      </c>
      <c r="Q6" s="42"/>
      <c r="R6" s="20" t="s">
        <v>35</v>
      </c>
      <c r="S6" s="21"/>
    </row>
    <row r="7" spans="2:19" ht="127.5" x14ac:dyDescent="0.25">
      <c r="B7" s="53"/>
      <c r="C7" s="18" t="s">
        <v>41</v>
      </c>
      <c r="D7" s="23" t="s">
        <v>42</v>
      </c>
      <c r="E7" s="23"/>
      <c r="F7" s="24">
        <v>0.95</v>
      </c>
      <c r="G7" s="33" t="s">
        <v>43</v>
      </c>
      <c r="H7" s="22" t="s">
        <v>44</v>
      </c>
      <c r="I7" s="33" t="s">
        <v>45</v>
      </c>
      <c r="J7" s="34">
        <v>44</v>
      </c>
      <c r="K7" s="35">
        <v>2400</v>
      </c>
      <c r="L7" s="19" t="s">
        <v>35</v>
      </c>
      <c r="M7" s="19"/>
      <c r="N7" s="19"/>
      <c r="O7" s="19" t="s">
        <v>35</v>
      </c>
      <c r="P7" s="19" t="s">
        <v>35</v>
      </c>
      <c r="Q7" s="42"/>
      <c r="R7" s="19" t="s">
        <v>35</v>
      </c>
      <c r="S7" s="21"/>
    </row>
    <row r="8" spans="2:19" ht="114.75" x14ac:dyDescent="0.25">
      <c r="B8" s="53"/>
      <c r="C8" s="18" t="s">
        <v>46</v>
      </c>
      <c r="D8" s="23" t="s">
        <v>47</v>
      </c>
      <c r="E8" s="23"/>
      <c r="F8" s="24">
        <v>0.95</v>
      </c>
      <c r="G8" s="26" t="s">
        <v>48</v>
      </c>
      <c r="H8" s="22" t="s">
        <v>49</v>
      </c>
      <c r="I8" s="26" t="s">
        <v>50</v>
      </c>
      <c r="J8" s="34">
        <v>44</v>
      </c>
      <c r="K8" s="35">
        <v>2400</v>
      </c>
      <c r="L8" s="19" t="s">
        <v>35</v>
      </c>
      <c r="M8" s="19"/>
      <c r="N8" s="19"/>
      <c r="O8" s="19" t="s">
        <v>35</v>
      </c>
      <c r="P8" s="19" t="s">
        <v>35</v>
      </c>
      <c r="Q8" s="42"/>
      <c r="R8" s="19" t="s">
        <v>35</v>
      </c>
      <c r="S8" s="21"/>
    </row>
    <row r="9" spans="2:19" ht="76.5" x14ac:dyDescent="0.25">
      <c r="B9" s="53"/>
      <c r="C9" s="18" t="s">
        <v>51</v>
      </c>
      <c r="D9" s="23" t="s">
        <v>52</v>
      </c>
      <c r="E9" s="23"/>
      <c r="F9" s="24">
        <v>0.95</v>
      </c>
      <c r="G9" s="33" t="s">
        <v>53</v>
      </c>
      <c r="H9" s="22" t="s">
        <v>54</v>
      </c>
      <c r="I9" s="33" t="s">
        <v>55</v>
      </c>
      <c r="J9" s="34">
        <v>44</v>
      </c>
      <c r="K9" s="35">
        <v>2400</v>
      </c>
      <c r="L9" s="19" t="s">
        <v>35</v>
      </c>
      <c r="M9" s="19"/>
      <c r="N9" s="19"/>
      <c r="O9" s="19" t="s">
        <v>35</v>
      </c>
      <c r="P9" s="19" t="s">
        <v>35</v>
      </c>
      <c r="Q9" s="42"/>
      <c r="R9" s="19" t="s">
        <v>35</v>
      </c>
      <c r="S9" s="21"/>
    </row>
    <row r="10" spans="2:19" ht="114.75" x14ac:dyDescent="0.25">
      <c r="B10" s="53"/>
      <c r="C10" s="22" t="s">
        <v>56</v>
      </c>
      <c r="D10" s="36" t="s">
        <v>57</v>
      </c>
      <c r="E10" s="37"/>
      <c r="F10" s="38" t="s">
        <v>58</v>
      </c>
      <c r="G10" s="39" t="s">
        <v>59</v>
      </c>
      <c r="H10" s="39" t="s">
        <v>60</v>
      </c>
      <c r="I10" s="39" t="s">
        <v>61</v>
      </c>
      <c r="J10" s="34">
        <v>44</v>
      </c>
      <c r="K10" s="35">
        <v>6000</v>
      </c>
      <c r="L10" s="19" t="s">
        <v>35</v>
      </c>
      <c r="M10" s="19"/>
      <c r="N10" s="19"/>
      <c r="O10" s="19" t="s">
        <v>35</v>
      </c>
      <c r="P10" s="19" t="s">
        <v>35</v>
      </c>
      <c r="Q10" s="42"/>
      <c r="R10" s="19" t="s">
        <v>35</v>
      </c>
      <c r="S10" s="21"/>
    </row>
    <row r="11" spans="2:19" ht="89.25" x14ac:dyDescent="0.25">
      <c r="B11" s="53"/>
      <c r="C11" s="22" t="s">
        <v>62</v>
      </c>
      <c r="D11" s="36" t="s">
        <v>63</v>
      </c>
      <c r="E11" s="37"/>
      <c r="F11" s="38" t="s">
        <v>64</v>
      </c>
      <c r="G11" s="39" t="s">
        <v>65</v>
      </c>
      <c r="H11" s="39" t="s">
        <v>66</v>
      </c>
      <c r="I11" s="39" t="s">
        <v>67</v>
      </c>
      <c r="J11" s="34">
        <v>16</v>
      </c>
      <c r="K11" s="35"/>
      <c r="L11" s="19"/>
      <c r="M11" s="19"/>
      <c r="N11" s="19"/>
      <c r="O11" s="19"/>
      <c r="P11" s="19"/>
      <c r="Q11" s="42"/>
      <c r="R11" s="19"/>
      <c r="S11" s="21"/>
    </row>
    <row r="12" spans="2:19" ht="76.5" x14ac:dyDescent="0.25">
      <c r="B12" s="53"/>
      <c r="C12" s="18" t="s">
        <v>68</v>
      </c>
      <c r="D12" s="23" t="s">
        <v>69</v>
      </c>
      <c r="E12" s="23"/>
      <c r="F12" s="24">
        <v>0.95</v>
      </c>
      <c r="G12" s="25" t="s">
        <v>70</v>
      </c>
      <c r="H12" s="26" t="s">
        <v>71</v>
      </c>
      <c r="I12" s="26" t="s">
        <v>72</v>
      </c>
      <c r="J12" s="34">
        <v>44</v>
      </c>
      <c r="K12" s="35">
        <v>1200</v>
      </c>
      <c r="L12" s="19" t="s">
        <v>35</v>
      </c>
      <c r="M12" s="19"/>
      <c r="N12" s="19"/>
      <c r="O12" s="19" t="s">
        <v>35</v>
      </c>
      <c r="P12" s="19" t="s">
        <v>35</v>
      </c>
      <c r="Q12" s="42"/>
      <c r="R12" s="19" t="s">
        <v>35</v>
      </c>
      <c r="S12" s="21"/>
    </row>
    <row r="13" spans="2:19" ht="18" thickBot="1" x14ac:dyDescent="0.3">
      <c r="B13" s="54"/>
      <c r="C13" s="55" t="s">
        <v>73</v>
      </c>
      <c r="D13" s="56"/>
      <c r="E13" s="56"/>
      <c r="F13" s="56"/>
      <c r="G13" s="56"/>
      <c r="H13" s="56"/>
      <c r="I13" s="57"/>
      <c r="J13" s="40" t="s">
        <v>74</v>
      </c>
      <c r="K13" s="41">
        <f>SUM(K5:K12)</f>
        <v>20400</v>
      </c>
      <c r="L13" s="41">
        <v>0</v>
      </c>
      <c r="M13" s="41">
        <v>0</v>
      </c>
      <c r="N13" s="41">
        <v>0</v>
      </c>
      <c r="O13" s="58"/>
      <c r="P13" s="59"/>
      <c r="Q13" s="59"/>
      <c r="R13" s="59"/>
      <c r="S13" s="60"/>
    </row>
  </sheetData>
  <mergeCells count="15">
    <mergeCell ref="B5:B13"/>
    <mergeCell ref="C13:I13"/>
    <mergeCell ref="O13:S13"/>
    <mergeCell ref="E3:E4"/>
    <mergeCell ref="B3:C4"/>
    <mergeCell ref="D3:D4"/>
    <mergeCell ref="F3:F4"/>
    <mergeCell ref="G3:G4"/>
    <mergeCell ref="H3:H4"/>
    <mergeCell ref="I3:I4"/>
    <mergeCell ref="J3:J4"/>
    <mergeCell ref="K3:K4"/>
    <mergeCell ref="L3:N3"/>
    <mergeCell ref="O3:R3"/>
    <mergeCell ref="S3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Cuantitativa E,E,E</vt:lpstr>
      <vt:lpstr>Nueva Matriz POA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/-/ GP /-/</cp:lastModifiedBy>
  <cp:lastPrinted>2011-12-26T17:43:39Z</cp:lastPrinted>
  <dcterms:created xsi:type="dcterms:W3CDTF">2011-11-25T15:25:04Z</dcterms:created>
  <dcterms:modified xsi:type="dcterms:W3CDTF">2012-01-03T17:19:12Z</dcterms:modified>
</cp:coreProperties>
</file>